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shtolm\Организация\Учителя\ИНФОРМАЦИЯ для УЧИТЕЛЕЙ\2024.25 уч.год\уч. планы\уч.планы\"/>
    </mc:Choice>
  </mc:AlternateContent>
  <bookViews>
    <workbookView xWindow="0" yWindow="0" windowWidth="25200" windowHeight="11985" activeTab="1"/>
  </bookViews>
  <sheets>
    <sheet name="5б ЗПР" sheetId="1" r:id="rId1"/>
    <sheet name="6б ЗПР" sheetId="2" r:id="rId2"/>
    <sheet name="7б ЗПР" sheetId="3" r:id="rId3"/>
    <sheet name="8б ЗПР" sheetId="4" r:id="rId4"/>
    <sheet name="5-9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4" l="1"/>
  <c r="E76" i="4"/>
  <c r="F76" i="4"/>
  <c r="G76" i="4"/>
  <c r="C76" i="4"/>
  <c r="D49" i="4"/>
  <c r="E49" i="4"/>
  <c r="G49" i="4"/>
  <c r="C49" i="4"/>
  <c r="H13" i="4"/>
  <c r="G14" i="4"/>
  <c r="D14" i="4"/>
  <c r="E14" i="4"/>
  <c r="F14" i="4"/>
  <c r="C14" i="4"/>
  <c r="G75" i="4"/>
  <c r="F75" i="4"/>
  <c r="E75" i="4"/>
  <c r="D75" i="4"/>
  <c r="C75" i="4"/>
  <c r="H74" i="4"/>
  <c r="G73" i="4"/>
  <c r="F73" i="4"/>
  <c r="E73" i="4"/>
  <c r="D73" i="4"/>
  <c r="C73" i="4"/>
  <c r="H72" i="4"/>
  <c r="G71" i="4"/>
  <c r="F71" i="4"/>
  <c r="E71" i="4"/>
  <c r="D71" i="4"/>
  <c r="C71" i="4"/>
  <c r="H70" i="4"/>
  <c r="G69" i="4"/>
  <c r="F69" i="4"/>
  <c r="E69" i="4"/>
  <c r="D69" i="4"/>
  <c r="C69" i="4"/>
  <c r="H68" i="4"/>
  <c r="G67" i="4"/>
  <c r="F67" i="4"/>
  <c r="E67" i="4"/>
  <c r="D67" i="4"/>
  <c r="C67" i="4"/>
  <c r="H66" i="4"/>
  <c r="G65" i="4"/>
  <c r="F65" i="4"/>
  <c r="E65" i="4"/>
  <c r="D65" i="4"/>
  <c r="C65" i="4"/>
  <c r="H64" i="4"/>
  <c r="G63" i="4"/>
  <c r="F63" i="4"/>
  <c r="E63" i="4"/>
  <c r="D63" i="4"/>
  <c r="C63" i="4"/>
  <c r="H62" i="4"/>
  <c r="G61" i="4"/>
  <c r="F61" i="4"/>
  <c r="E61" i="4"/>
  <c r="D61" i="4"/>
  <c r="C61" i="4"/>
  <c r="H60" i="4"/>
  <c r="G59" i="4"/>
  <c r="F59" i="4"/>
  <c r="E59" i="4"/>
  <c r="H58" i="4"/>
  <c r="G57" i="4"/>
  <c r="F57" i="4"/>
  <c r="E57" i="4"/>
  <c r="D57" i="4"/>
  <c r="C57" i="4"/>
  <c r="H56" i="4"/>
  <c r="G55" i="4"/>
  <c r="F55" i="4"/>
  <c r="E55" i="4"/>
  <c r="D55" i="4"/>
  <c r="C55" i="4"/>
  <c r="H54" i="4"/>
  <c r="G53" i="4"/>
  <c r="F53" i="4"/>
  <c r="E53" i="4"/>
  <c r="D53" i="4"/>
  <c r="C53" i="4"/>
  <c r="C77" i="4" s="1"/>
  <c r="H52" i="4"/>
  <c r="G48" i="4"/>
  <c r="F48" i="4"/>
  <c r="E48" i="4"/>
  <c r="D48" i="4"/>
  <c r="C48" i="4"/>
  <c r="H47" i="4"/>
  <c r="G46" i="4"/>
  <c r="F46" i="4"/>
  <c r="E46" i="4"/>
  <c r="D46" i="4"/>
  <c r="C46" i="4"/>
  <c r="H45" i="4"/>
  <c r="G44" i="4"/>
  <c r="F44" i="4"/>
  <c r="E44" i="4"/>
  <c r="D44" i="4"/>
  <c r="C44" i="4"/>
  <c r="H43" i="4"/>
  <c r="G42" i="4"/>
  <c r="F42" i="4"/>
  <c r="E42" i="4"/>
  <c r="D42" i="4"/>
  <c r="C42" i="4"/>
  <c r="H41" i="4"/>
  <c r="G40" i="4"/>
  <c r="F40" i="4"/>
  <c r="E40" i="4"/>
  <c r="D40" i="4"/>
  <c r="C40" i="4"/>
  <c r="H39" i="4"/>
  <c r="G38" i="4"/>
  <c r="F38" i="4"/>
  <c r="E38" i="4"/>
  <c r="D38" i="4"/>
  <c r="C38" i="4"/>
  <c r="H37" i="4"/>
  <c r="G36" i="4"/>
  <c r="F36" i="4"/>
  <c r="E36" i="4"/>
  <c r="H35" i="4"/>
  <c r="G34" i="4"/>
  <c r="F34" i="4"/>
  <c r="E34" i="4"/>
  <c r="D34" i="4"/>
  <c r="C34" i="4"/>
  <c r="H33" i="4"/>
  <c r="G32" i="4"/>
  <c r="F32" i="4"/>
  <c r="E32" i="4"/>
  <c r="D32" i="4"/>
  <c r="C32" i="4"/>
  <c r="H31" i="4"/>
  <c r="G30" i="4"/>
  <c r="F30" i="4"/>
  <c r="E30" i="4"/>
  <c r="D30" i="4"/>
  <c r="C30" i="4"/>
  <c r="H29" i="4"/>
  <c r="G28" i="4"/>
  <c r="F28" i="4"/>
  <c r="E28" i="4"/>
  <c r="D28" i="4"/>
  <c r="C28" i="4"/>
  <c r="H27" i="4"/>
  <c r="G26" i="4"/>
  <c r="F26" i="4"/>
  <c r="E26" i="4"/>
  <c r="D26" i="4"/>
  <c r="C26" i="4"/>
  <c r="H25" i="4"/>
  <c r="G24" i="4"/>
  <c r="F24" i="4"/>
  <c r="E24" i="4"/>
  <c r="H23" i="4"/>
  <c r="G22" i="4"/>
  <c r="F22" i="4"/>
  <c r="E22" i="4"/>
  <c r="H21" i="4"/>
  <c r="G20" i="4"/>
  <c r="F20" i="4"/>
  <c r="E20" i="4"/>
  <c r="H19" i="4"/>
  <c r="D16" i="4"/>
  <c r="C16" i="4"/>
  <c r="H15" i="4"/>
  <c r="G12" i="4"/>
  <c r="F12" i="4"/>
  <c r="E12" i="4"/>
  <c r="D12" i="4"/>
  <c r="C12" i="4"/>
  <c r="H11" i="4"/>
  <c r="G10" i="4"/>
  <c r="F10" i="4"/>
  <c r="E10" i="4"/>
  <c r="D10" i="4"/>
  <c r="C10" i="4"/>
  <c r="H9" i="4"/>
  <c r="G8" i="4"/>
  <c r="F8" i="4"/>
  <c r="E8" i="4"/>
  <c r="D8" i="4"/>
  <c r="C8" i="4"/>
  <c r="H7" i="4"/>
  <c r="D47" i="3"/>
  <c r="E47" i="3"/>
  <c r="F47" i="3"/>
  <c r="G47" i="3"/>
  <c r="C47" i="3"/>
  <c r="H19" i="3"/>
  <c r="G20" i="3"/>
  <c r="D20" i="3"/>
  <c r="E20" i="3"/>
  <c r="F20" i="3"/>
  <c r="C20" i="3"/>
  <c r="G76" i="3"/>
  <c r="F76" i="3"/>
  <c r="E76" i="3"/>
  <c r="D76" i="3"/>
  <c r="C76" i="3"/>
  <c r="G75" i="3"/>
  <c r="F75" i="3"/>
  <c r="E75" i="3"/>
  <c r="D75" i="3"/>
  <c r="C75" i="3"/>
  <c r="H74" i="3"/>
  <c r="G73" i="3"/>
  <c r="F73" i="3"/>
  <c r="E73" i="3"/>
  <c r="D73" i="3"/>
  <c r="C73" i="3"/>
  <c r="H72" i="3"/>
  <c r="G71" i="3"/>
  <c r="F71" i="3"/>
  <c r="E71" i="3"/>
  <c r="D71" i="3"/>
  <c r="C71" i="3"/>
  <c r="H70" i="3"/>
  <c r="G69" i="3"/>
  <c r="F69" i="3"/>
  <c r="E69" i="3"/>
  <c r="D69" i="3"/>
  <c r="C69" i="3"/>
  <c r="H68" i="3"/>
  <c r="G67" i="3"/>
  <c r="F67" i="3"/>
  <c r="E67" i="3"/>
  <c r="D67" i="3"/>
  <c r="C67" i="3"/>
  <c r="H66" i="3"/>
  <c r="G65" i="3"/>
  <c r="F65" i="3"/>
  <c r="E65" i="3"/>
  <c r="D65" i="3"/>
  <c r="C65" i="3"/>
  <c r="H64" i="3"/>
  <c r="G63" i="3"/>
  <c r="F63" i="3"/>
  <c r="E63" i="3"/>
  <c r="D63" i="3"/>
  <c r="C63" i="3"/>
  <c r="H62" i="3"/>
  <c r="G61" i="3"/>
  <c r="F61" i="3"/>
  <c r="E61" i="3"/>
  <c r="D61" i="3"/>
  <c r="C61" i="3"/>
  <c r="H60" i="3"/>
  <c r="G59" i="3"/>
  <c r="F59" i="3"/>
  <c r="E59" i="3"/>
  <c r="D59" i="3"/>
  <c r="C59" i="3"/>
  <c r="H58" i="3"/>
  <c r="G57" i="3"/>
  <c r="F57" i="3"/>
  <c r="E57" i="3"/>
  <c r="H56" i="3"/>
  <c r="G55" i="3"/>
  <c r="F55" i="3"/>
  <c r="E55" i="3"/>
  <c r="D55" i="3"/>
  <c r="C55" i="3"/>
  <c r="H54" i="3"/>
  <c r="G53" i="3"/>
  <c r="F53" i="3"/>
  <c r="E53" i="3"/>
  <c r="D53" i="3"/>
  <c r="C53" i="3"/>
  <c r="H52" i="3"/>
  <c r="G51" i="3"/>
  <c r="F51" i="3"/>
  <c r="E51" i="3"/>
  <c r="D51" i="3"/>
  <c r="C51" i="3"/>
  <c r="H50" i="3"/>
  <c r="G46" i="3"/>
  <c r="F46" i="3"/>
  <c r="E46" i="3"/>
  <c r="D46" i="3"/>
  <c r="C46" i="3"/>
  <c r="H45" i="3"/>
  <c r="G44" i="3"/>
  <c r="F44" i="3"/>
  <c r="E44" i="3"/>
  <c r="D44" i="3"/>
  <c r="C44" i="3"/>
  <c r="H43" i="3"/>
  <c r="G42" i="3"/>
  <c r="F42" i="3"/>
  <c r="E42" i="3"/>
  <c r="D42" i="3"/>
  <c r="C42" i="3"/>
  <c r="H41" i="3"/>
  <c r="G40" i="3"/>
  <c r="F40" i="3"/>
  <c r="E40" i="3"/>
  <c r="D40" i="3"/>
  <c r="C40" i="3"/>
  <c r="H39" i="3"/>
  <c r="G38" i="3"/>
  <c r="F38" i="3"/>
  <c r="E38" i="3"/>
  <c r="D38" i="3"/>
  <c r="C38" i="3"/>
  <c r="H37" i="3"/>
  <c r="G36" i="3"/>
  <c r="F36" i="3"/>
  <c r="E36" i="3"/>
  <c r="D36" i="3"/>
  <c r="C36" i="3"/>
  <c r="H35" i="3"/>
  <c r="G34" i="3"/>
  <c r="F34" i="3"/>
  <c r="E34" i="3"/>
  <c r="H33" i="3"/>
  <c r="G32" i="3"/>
  <c r="F32" i="3"/>
  <c r="E32" i="3"/>
  <c r="D32" i="3"/>
  <c r="C32" i="3"/>
  <c r="H31" i="3"/>
  <c r="G30" i="3"/>
  <c r="F30" i="3"/>
  <c r="E30" i="3"/>
  <c r="D30" i="3"/>
  <c r="C30" i="3"/>
  <c r="H29" i="3"/>
  <c r="G28" i="3"/>
  <c r="F28" i="3"/>
  <c r="E28" i="3"/>
  <c r="D28" i="3"/>
  <c r="C28" i="3"/>
  <c r="H27" i="3"/>
  <c r="G26" i="3"/>
  <c r="F26" i="3"/>
  <c r="E26" i="3"/>
  <c r="D26" i="3"/>
  <c r="C26" i="3"/>
  <c r="H25" i="3"/>
  <c r="G24" i="3"/>
  <c r="F24" i="3"/>
  <c r="E24" i="3"/>
  <c r="D24" i="3"/>
  <c r="C24" i="3"/>
  <c r="H23" i="3"/>
  <c r="G22" i="3"/>
  <c r="F22" i="3"/>
  <c r="E22" i="3"/>
  <c r="H21" i="3"/>
  <c r="G18" i="3"/>
  <c r="F18" i="3"/>
  <c r="E18" i="3"/>
  <c r="H17" i="3"/>
  <c r="G16" i="3"/>
  <c r="F16" i="3"/>
  <c r="E16" i="3"/>
  <c r="H15" i="3"/>
  <c r="D14" i="3"/>
  <c r="C14" i="3"/>
  <c r="H13" i="3"/>
  <c r="G12" i="3"/>
  <c r="F12" i="3"/>
  <c r="E12" i="3"/>
  <c r="D12" i="3"/>
  <c r="C12" i="3"/>
  <c r="H11" i="3"/>
  <c r="G10" i="3"/>
  <c r="F10" i="3"/>
  <c r="E10" i="3"/>
  <c r="D10" i="3"/>
  <c r="C10" i="3"/>
  <c r="H9" i="3"/>
  <c r="G8" i="3"/>
  <c r="F8" i="3"/>
  <c r="E8" i="3"/>
  <c r="D8" i="3"/>
  <c r="C8" i="3"/>
  <c r="H7" i="3"/>
  <c r="D74" i="2"/>
  <c r="E74" i="2"/>
  <c r="F74" i="2"/>
  <c r="G74" i="2"/>
  <c r="C74" i="2"/>
  <c r="H70" i="2"/>
  <c r="G71" i="2"/>
  <c r="D71" i="2"/>
  <c r="E71" i="2"/>
  <c r="F71" i="2"/>
  <c r="C71" i="2"/>
  <c r="G73" i="2"/>
  <c r="F73" i="2"/>
  <c r="E73" i="2"/>
  <c r="D73" i="2"/>
  <c r="C73" i="2"/>
  <c r="H72" i="2"/>
  <c r="G69" i="2"/>
  <c r="F69" i="2"/>
  <c r="E69" i="2"/>
  <c r="D69" i="2"/>
  <c r="C69" i="2"/>
  <c r="H68" i="2"/>
  <c r="G67" i="2"/>
  <c r="F67" i="2"/>
  <c r="E67" i="2"/>
  <c r="D67" i="2"/>
  <c r="C67" i="2"/>
  <c r="H66" i="2"/>
  <c r="G65" i="2"/>
  <c r="F65" i="2"/>
  <c r="E65" i="2"/>
  <c r="D65" i="2"/>
  <c r="C65" i="2"/>
  <c r="H64" i="2"/>
  <c r="G63" i="2"/>
  <c r="F63" i="2"/>
  <c r="E63" i="2"/>
  <c r="D63" i="2"/>
  <c r="C63" i="2"/>
  <c r="H62" i="2"/>
  <c r="G61" i="2"/>
  <c r="F61" i="2"/>
  <c r="E61" i="2"/>
  <c r="D61" i="2"/>
  <c r="C61" i="2"/>
  <c r="H60" i="2"/>
  <c r="G59" i="2"/>
  <c r="F59" i="2"/>
  <c r="E59" i="2"/>
  <c r="D59" i="2"/>
  <c r="C59" i="2"/>
  <c r="H58" i="2"/>
  <c r="G57" i="2"/>
  <c r="F57" i="2"/>
  <c r="E57" i="2"/>
  <c r="D57" i="2"/>
  <c r="C57" i="2"/>
  <c r="H56" i="2"/>
  <c r="G55" i="2"/>
  <c r="F55" i="2"/>
  <c r="E55" i="2"/>
  <c r="H54" i="2"/>
  <c r="G53" i="2"/>
  <c r="F53" i="2"/>
  <c r="E53" i="2"/>
  <c r="D53" i="2"/>
  <c r="C53" i="2"/>
  <c r="H52" i="2"/>
  <c r="G51" i="2"/>
  <c r="F51" i="2"/>
  <c r="E51" i="2"/>
  <c r="D51" i="2"/>
  <c r="C51" i="2"/>
  <c r="H50" i="2"/>
  <c r="G49" i="2"/>
  <c r="F49" i="2"/>
  <c r="E49" i="2"/>
  <c r="D49" i="2"/>
  <c r="C49" i="2"/>
  <c r="H48" i="2"/>
  <c r="G45" i="2"/>
  <c r="F45" i="2"/>
  <c r="E45" i="2"/>
  <c r="D45" i="2"/>
  <c r="C45" i="2"/>
  <c r="G44" i="2"/>
  <c r="F44" i="2"/>
  <c r="E44" i="2"/>
  <c r="D44" i="2"/>
  <c r="C44" i="2"/>
  <c r="H43" i="2"/>
  <c r="G42" i="2"/>
  <c r="F42" i="2"/>
  <c r="E42" i="2"/>
  <c r="D42" i="2"/>
  <c r="C42" i="2"/>
  <c r="H41" i="2"/>
  <c r="G40" i="2"/>
  <c r="F40" i="2"/>
  <c r="E40" i="2"/>
  <c r="D40" i="2"/>
  <c r="C40" i="2"/>
  <c r="H39" i="2"/>
  <c r="G38" i="2"/>
  <c r="F38" i="2"/>
  <c r="E38" i="2"/>
  <c r="D38" i="2"/>
  <c r="C38" i="2"/>
  <c r="H37" i="2"/>
  <c r="G36" i="2"/>
  <c r="F36" i="2"/>
  <c r="E36" i="2"/>
  <c r="D36" i="2"/>
  <c r="C36" i="2"/>
  <c r="H35" i="2"/>
  <c r="G34" i="2"/>
  <c r="F34" i="2"/>
  <c r="E34" i="2"/>
  <c r="D34" i="2"/>
  <c r="C34" i="2"/>
  <c r="H33" i="2"/>
  <c r="G32" i="2"/>
  <c r="F32" i="2"/>
  <c r="E32" i="2"/>
  <c r="H31" i="2"/>
  <c r="G30" i="2"/>
  <c r="F30" i="2"/>
  <c r="E30" i="2"/>
  <c r="D30" i="2"/>
  <c r="C30" i="2"/>
  <c r="H29" i="2"/>
  <c r="G28" i="2"/>
  <c r="F28" i="2"/>
  <c r="E28" i="2"/>
  <c r="D28" i="2"/>
  <c r="C28" i="2"/>
  <c r="H27" i="2"/>
  <c r="G26" i="2"/>
  <c r="F26" i="2"/>
  <c r="E26" i="2"/>
  <c r="D26" i="2"/>
  <c r="C26" i="2"/>
  <c r="H25" i="2"/>
  <c r="G24" i="2"/>
  <c r="F24" i="2"/>
  <c r="E24" i="2"/>
  <c r="D24" i="2"/>
  <c r="C24" i="2"/>
  <c r="H23" i="2"/>
  <c r="G22" i="2"/>
  <c r="F22" i="2"/>
  <c r="E22" i="2"/>
  <c r="D22" i="2"/>
  <c r="C22" i="2"/>
  <c r="H21" i="2"/>
  <c r="G20" i="2"/>
  <c r="F20" i="2"/>
  <c r="E20" i="2"/>
  <c r="H19" i="2"/>
  <c r="H18" i="2"/>
  <c r="G18" i="2"/>
  <c r="F18" i="2"/>
  <c r="E18" i="2"/>
  <c r="H17" i="2"/>
  <c r="G16" i="2"/>
  <c r="F16" i="2"/>
  <c r="E16" i="2"/>
  <c r="H15" i="2"/>
  <c r="D14" i="2"/>
  <c r="C14" i="2"/>
  <c r="H13" i="2"/>
  <c r="G12" i="2"/>
  <c r="F12" i="2"/>
  <c r="E12" i="2"/>
  <c r="D12" i="2"/>
  <c r="C12" i="2"/>
  <c r="H11" i="2"/>
  <c r="G10" i="2"/>
  <c r="F10" i="2"/>
  <c r="E10" i="2"/>
  <c r="D10" i="2"/>
  <c r="C10" i="2"/>
  <c r="H9" i="2"/>
  <c r="G8" i="2"/>
  <c r="F8" i="2"/>
  <c r="E8" i="2"/>
  <c r="D8" i="2"/>
  <c r="C8" i="2"/>
  <c r="H7" i="2"/>
  <c r="D72" i="1"/>
  <c r="E72" i="1"/>
  <c r="F72" i="1"/>
  <c r="G72" i="1"/>
  <c r="H50" i="1"/>
  <c r="G51" i="1"/>
  <c r="D51" i="1"/>
  <c r="E51" i="1"/>
  <c r="F51" i="1"/>
  <c r="C51" i="1"/>
  <c r="D45" i="1"/>
  <c r="E45" i="1"/>
  <c r="F45" i="1"/>
  <c r="G45" i="1"/>
  <c r="C45" i="1"/>
  <c r="H49" i="2" l="1"/>
  <c r="F75" i="2"/>
  <c r="E75" i="2"/>
  <c r="H8" i="2"/>
  <c r="E46" i="2"/>
  <c r="H32" i="2"/>
  <c r="H38" i="2"/>
  <c r="G75" i="2"/>
  <c r="C50" i="4"/>
  <c r="D77" i="4"/>
  <c r="H53" i="2"/>
  <c r="E77" i="4"/>
  <c r="H22" i="2"/>
  <c r="H30" i="2"/>
  <c r="E50" i="4"/>
  <c r="G46" i="2"/>
  <c r="H57" i="2"/>
  <c r="H65" i="2"/>
  <c r="C75" i="2"/>
  <c r="H71" i="2"/>
  <c r="G50" i="4"/>
  <c r="D50" i="4"/>
  <c r="F50" i="4"/>
  <c r="G77" i="4"/>
  <c r="G79" i="4" s="1"/>
  <c r="H40" i="2"/>
  <c r="H12" i="2"/>
  <c r="H24" i="2"/>
  <c r="H59" i="2"/>
  <c r="C46" i="2"/>
  <c r="H14" i="2"/>
  <c r="H20" i="2"/>
  <c r="H34" i="2"/>
  <c r="H55" i="2"/>
  <c r="D75" i="2"/>
  <c r="H28" i="2"/>
  <c r="H51" i="2"/>
  <c r="H63" i="2"/>
  <c r="H73" i="2"/>
  <c r="H16" i="2"/>
  <c r="H26" i="2"/>
  <c r="H36" i="2"/>
  <c r="E76" i="2"/>
  <c r="H61" i="2"/>
  <c r="H42" i="2"/>
  <c r="F77" i="4"/>
  <c r="H76" i="4"/>
  <c r="H44" i="2"/>
  <c r="D46" i="2"/>
  <c r="F78" i="4"/>
  <c r="H38" i="4"/>
  <c r="H14" i="4"/>
  <c r="H53" i="4"/>
  <c r="H40" i="4"/>
  <c r="H65" i="4"/>
  <c r="H67" i="4"/>
  <c r="H69" i="4"/>
  <c r="H10" i="4"/>
  <c r="H24" i="4"/>
  <c r="G78" i="4"/>
  <c r="H34" i="4"/>
  <c r="H36" i="4"/>
  <c r="H32" i="4"/>
  <c r="H30" i="4"/>
  <c r="H46" i="4"/>
  <c r="H28" i="4"/>
  <c r="H44" i="4"/>
  <c r="H59" i="4"/>
  <c r="H73" i="4"/>
  <c r="H12" i="4"/>
  <c r="H16" i="4"/>
  <c r="H26" i="4"/>
  <c r="H42" i="4"/>
  <c r="H71" i="4"/>
  <c r="C78" i="4"/>
  <c r="H75" i="4"/>
  <c r="H22" i="4"/>
  <c r="H48" i="4"/>
  <c r="H63" i="4"/>
  <c r="E78" i="4"/>
  <c r="H61" i="4"/>
  <c r="H20" i="4"/>
  <c r="D78" i="4"/>
  <c r="D79" i="4"/>
  <c r="H49" i="4"/>
  <c r="H55" i="4"/>
  <c r="H57" i="4"/>
  <c r="H8" i="4"/>
  <c r="H12" i="3"/>
  <c r="H14" i="3"/>
  <c r="H18" i="3"/>
  <c r="H55" i="3"/>
  <c r="H57" i="3"/>
  <c r="H61" i="3"/>
  <c r="D48" i="3"/>
  <c r="H53" i="3"/>
  <c r="E48" i="3"/>
  <c r="F48" i="3"/>
  <c r="H16" i="3"/>
  <c r="H32" i="3"/>
  <c r="H42" i="3"/>
  <c r="H22" i="3"/>
  <c r="H26" i="3"/>
  <c r="H73" i="3"/>
  <c r="F78" i="3"/>
  <c r="C48" i="3"/>
  <c r="H67" i="3"/>
  <c r="H47" i="3"/>
  <c r="H8" i="3"/>
  <c r="H38" i="3"/>
  <c r="F77" i="3"/>
  <c r="H24" i="3"/>
  <c r="H36" i="3"/>
  <c r="H59" i="3"/>
  <c r="H75" i="3"/>
  <c r="H28" i="3"/>
  <c r="H40" i="3"/>
  <c r="E78" i="3"/>
  <c r="G77" i="3"/>
  <c r="H10" i="3"/>
  <c r="H30" i="3"/>
  <c r="H34" i="3"/>
  <c r="H65" i="3"/>
  <c r="H69" i="3"/>
  <c r="H71" i="3"/>
  <c r="G48" i="3"/>
  <c r="G79" i="3" s="1"/>
  <c r="H44" i="3"/>
  <c r="E77" i="3"/>
  <c r="D77" i="3"/>
  <c r="D79" i="3" s="1"/>
  <c r="C77" i="3"/>
  <c r="C78" i="3"/>
  <c r="D78" i="3"/>
  <c r="H76" i="3"/>
  <c r="H46" i="3"/>
  <c r="H20" i="3"/>
  <c r="G78" i="3"/>
  <c r="H63" i="3"/>
  <c r="H51" i="3"/>
  <c r="C76" i="2"/>
  <c r="H69" i="2"/>
  <c r="F76" i="2"/>
  <c r="D76" i="2"/>
  <c r="H74" i="2"/>
  <c r="H67" i="2"/>
  <c r="G77" i="2"/>
  <c r="F46" i="2"/>
  <c r="F77" i="2" s="1"/>
  <c r="H45" i="2"/>
  <c r="E77" i="2"/>
  <c r="G76" i="2"/>
  <c r="H10" i="2"/>
  <c r="H51" i="1"/>
  <c r="G44" i="1"/>
  <c r="D44" i="1"/>
  <c r="E44" i="1"/>
  <c r="F44" i="1"/>
  <c r="C30" i="1"/>
  <c r="D30" i="1"/>
  <c r="E30" i="1"/>
  <c r="F36" i="1"/>
  <c r="G36" i="1"/>
  <c r="F34" i="1"/>
  <c r="G34" i="1"/>
  <c r="D82" i="5"/>
  <c r="E82" i="5"/>
  <c r="F82" i="5"/>
  <c r="G82" i="5"/>
  <c r="C82" i="5"/>
  <c r="G59" i="5"/>
  <c r="D59" i="5"/>
  <c r="E59" i="5"/>
  <c r="F59" i="5"/>
  <c r="C59" i="5"/>
  <c r="H58" i="5"/>
  <c r="D53" i="5"/>
  <c r="E53" i="5"/>
  <c r="F53" i="5"/>
  <c r="G53" i="5"/>
  <c r="C53" i="5"/>
  <c r="H17" i="5"/>
  <c r="G18" i="5"/>
  <c r="D18" i="5"/>
  <c r="E18" i="5"/>
  <c r="F18" i="5"/>
  <c r="C18" i="5"/>
  <c r="G14" i="5"/>
  <c r="D14" i="5"/>
  <c r="E14" i="5"/>
  <c r="F14" i="5"/>
  <c r="C14" i="5"/>
  <c r="G12" i="5"/>
  <c r="D12" i="5"/>
  <c r="E12" i="5"/>
  <c r="F12" i="5"/>
  <c r="C12" i="5"/>
  <c r="H11" i="5"/>
  <c r="H13" i="5"/>
  <c r="E79" i="3" l="1"/>
  <c r="F79" i="4"/>
  <c r="H75" i="2"/>
  <c r="C77" i="2"/>
  <c r="H78" i="4"/>
  <c r="H46" i="2"/>
  <c r="H77" i="4"/>
  <c r="E79" i="4"/>
  <c r="C79" i="4"/>
  <c r="H50" i="4"/>
  <c r="F79" i="3"/>
  <c r="H77" i="3"/>
  <c r="H48" i="3"/>
  <c r="C79" i="3"/>
  <c r="H78" i="3"/>
  <c r="H76" i="2"/>
  <c r="D77" i="2"/>
  <c r="H59" i="5"/>
  <c r="H18" i="5"/>
  <c r="H12" i="5"/>
  <c r="H14" i="5"/>
  <c r="G84" i="5"/>
  <c r="E84" i="5"/>
  <c r="D84" i="5"/>
  <c r="G81" i="5"/>
  <c r="F81" i="5"/>
  <c r="E81" i="5"/>
  <c r="D81" i="5"/>
  <c r="C81" i="5"/>
  <c r="H80" i="5"/>
  <c r="G79" i="5"/>
  <c r="F79" i="5"/>
  <c r="H78" i="5"/>
  <c r="G77" i="5"/>
  <c r="F77" i="5"/>
  <c r="E77" i="5"/>
  <c r="H76" i="5"/>
  <c r="G75" i="5"/>
  <c r="F75" i="5"/>
  <c r="E75" i="5"/>
  <c r="D75" i="5"/>
  <c r="C75" i="5"/>
  <c r="H74" i="5"/>
  <c r="G73" i="5"/>
  <c r="F73" i="5"/>
  <c r="E73" i="5"/>
  <c r="D73" i="5"/>
  <c r="C73" i="5"/>
  <c r="H72" i="5"/>
  <c r="G71" i="5"/>
  <c r="F71" i="5"/>
  <c r="E71" i="5"/>
  <c r="D71" i="5"/>
  <c r="C71" i="5"/>
  <c r="H70" i="5"/>
  <c r="G69" i="5"/>
  <c r="F69" i="5"/>
  <c r="E69" i="5"/>
  <c r="D69" i="5"/>
  <c r="C69" i="5"/>
  <c r="H68" i="5"/>
  <c r="G67" i="5"/>
  <c r="F67" i="5"/>
  <c r="E67" i="5"/>
  <c r="D67" i="5"/>
  <c r="C67" i="5"/>
  <c r="H66" i="5"/>
  <c r="G65" i="5"/>
  <c r="F65" i="5"/>
  <c r="E65" i="5"/>
  <c r="D65" i="5"/>
  <c r="C65" i="5"/>
  <c r="H64" i="5"/>
  <c r="G63" i="5"/>
  <c r="F63" i="5"/>
  <c r="E63" i="5"/>
  <c r="H62" i="5"/>
  <c r="G61" i="5"/>
  <c r="F61" i="5"/>
  <c r="E61" i="5"/>
  <c r="D61" i="5"/>
  <c r="C61" i="5"/>
  <c r="H60" i="5"/>
  <c r="G57" i="5"/>
  <c r="F57" i="5"/>
  <c r="E57" i="5"/>
  <c r="D57" i="5"/>
  <c r="C57" i="5"/>
  <c r="H56" i="5"/>
  <c r="F84" i="5"/>
  <c r="C84" i="5"/>
  <c r="C52" i="5"/>
  <c r="H52" i="5" s="1"/>
  <c r="H51" i="5"/>
  <c r="G50" i="5"/>
  <c r="F50" i="5"/>
  <c r="E50" i="5"/>
  <c r="D50" i="5"/>
  <c r="C50" i="5"/>
  <c r="H49" i="5"/>
  <c r="G48" i="5"/>
  <c r="F48" i="5"/>
  <c r="E48" i="5"/>
  <c r="D48" i="5"/>
  <c r="C48" i="5"/>
  <c r="H47" i="5"/>
  <c r="G46" i="5"/>
  <c r="F46" i="5"/>
  <c r="E46" i="5"/>
  <c r="D46" i="5"/>
  <c r="C46" i="5"/>
  <c r="H45" i="5"/>
  <c r="E44" i="5"/>
  <c r="D44" i="5"/>
  <c r="C44" i="5"/>
  <c r="H43" i="5"/>
  <c r="E42" i="5"/>
  <c r="D42" i="5"/>
  <c r="C42" i="5"/>
  <c r="H41" i="5"/>
  <c r="G40" i="5"/>
  <c r="F40" i="5"/>
  <c r="E40" i="5"/>
  <c r="H39" i="5"/>
  <c r="G38" i="5"/>
  <c r="F38" i="5"/>
  <c r="H37" i="5"/>
  <c r="G36" i="5"/>
  <c r="F36" i="5"/>
  <c r="E36" i="5"/>
  <c r="D36" i="5"/>
  <c r="C36" i="5"/>
  <c r="H35" i="5"/>
  <c r="G34" i="5"/>
  <c r="F34" i="5"/>
  <c r="E34" i="5"/>
  <c r="D34" i="5"/>
  <c r="C34" i="5"/>
  <c r="H33" i="5"/>
  <c r="G32" i="5"/>
  <c r="F32" i="5"/>
  <c r="E32" i="5"/>
  <c r="D32" i="5"/>
  <c r="C32" i="5"/>
  <c r="H31" i="5"/>
  <c r="G30" i="5"/>
  <c r="F30" i="5"/>
  <c r="E30" i="5"/>
  <c r="D30" i="5"/>
  <c r="C30" i="5"/>
  <c r="H29" i="5"/>
  <c r="G28" i="5"/>
  <c r="F28" i="5"/>
  <c r="E28" i="5"/>
  <c r="H27" i="5"/>
  <c r="G26" i="5"/>
  <c r="F26" i="5"/>
  <c r="E26" i="5"/>
  <c r="H25" i="5"/>
  <c r="G24" i="5"/>
  <c r="F24" i="5"/>
  <c r="E24" i="5"/>
  <c r="H23" i="5"/>
  <c r="G22" i="5"/>
  <c r="F22" i="5"/>
  <c r="E22" i="5"/>
  <c r="H21" i="5"/>
  <c r="D20" i="5"/>
  <c r="C20" i="5"/>
  <c r="H19" i="5"/>
  <c r="G16" i="5"/>
  <c r="F16" i="5"/>
  <c r="E16" i="5"/>
  <c r="D16" i="5"/>
  <c r="C16" i="5"/>
  <c r="H15" i="5"/>
  <c r="G10" i="5"/>
  <c r="F10" i="5"/>
  <c r="E10" i="5"/>
  <c r="D10" i="5"/>
  <c r="C10" i="5"/>
  <c r="H9" i="5"/>
  <c r="G8" i="5"/>
  <c r="F8" i="5"/>
  <c r="E8" i="5"/>
  <c r="D8" i="5"/>
  <c r="C8" i="5"/>
  <c r="H7" i="5"/>
  <c r="D74" i="1"/>
  <c r="E74" i="1"/>
  <c r="F74" i="1"/>
  <c r="G74" i="1"/>
  <c r="C74" i="1"/>
  <c r="G71" i="1"/>
  <c r="D71" i="1"/>
  <c r="E71" i="1"/>
  <c r="F71" i="1"/>
  <c r="C71" i="1"/>
  <c r="G69" i="1"/>
  <c r="D69" i="1"/>
  <c r="E69" i="1"/>
  <c r="F69" i="1"/>
  <c r="C69" i="1"/>
  <c r="G67" i="1"/>
  <c r="D67" i="1"/>
  <c r="E67" i="1"/>
  <c r="F67" i="1"/>
  <c r="C67" i="1"/>
  <c r="G65" i="1"/>
  <c r="D65" i="1"/>
  <c r="E65" i="1"/>
  <c r="F65" i="1"/>
  <c r="C65" i="1"/>
  <c r="G63" i="1"/>
  <c r="D63" i="1"/>
  <c r="E63" i="1"/>
  <c r="F63" i="1"/>
  <c r="C63" i="1"/>
  <c r="G61" i="1"/>
  <c r="D61" i="1"/>
  <c r="E61" i="1"/>
  <c r="F61" i="1"/>
  <c r="C61" i="1"/>
  <c r="G59" i="1"/>
  <c r="D59" i="1"/>
  <c r="E59" i="1"/>
  <c r="F59" i="1"/>
  <c r="C59" i="1"/>
  <c r="G57" i="1"/>
  <c r="D57" i="1"/>
  <c r="E57" i="1"/>
  <c r="F57" i="1"/>
  <c r="C57" i="1"/>
  <c r="G55" i="1"/>
  <c r="F55" i="1"/>
  <c r="E55" i="1"/>
  <c r="G53" i="1"/>
  <c r="D53" i="1"/>
  <c r="E53" i="1"/>
  <c r="F53" i="1"/>
  <c r="C53" i="1"/>
  <c r="G49" i="1"/>
  <c r="D49" i="1"/>
  <c r="E49" i="1"/>
  <c r="F49" i="1"/>
  <c r="C49" i="1"/>
  <c r="H70" i="1"/>
  <c r="H68" i="1"/>
  <c r="H66" i="1"/>
  <c r="H64" i="1"/>
  <c r="H62" i="1"/>
  <c r="H60" i="1"/>
  <c r="H58" i="1"/>
  <c r="H56" i="1"/>
  <c r="H54" i="1"/>
  <c r="H52" i="1"/>
  <c r="H48" i="1"/>
  <c r="G42" i="1"/>
  <c r="D42" i="1"/>
  <c r="E42" i="1"/>
  <c r="F42" i="1"/>
  <c r="C42" i="1"/>
  <c r="G40" i="1"/>
  <c r="D40" i="1"/>
  <c r="E40" i="1"/>
  <c r="F40" i="1"/>
  <c r="C40" i="1"/>
  <c r="G30" i="1"/>
  <c r="F30" i="1"/>
  <c r="G38" i="1"/>
  <c r="D38" i="1"/>
  <c r="E38" i="1"/>
  <c r="F38" i="1"/>
  <c r="C38" i="1"/>
  <c r="D36" i="1"/>
  <c r="E36" i="1"/>
  <c r="C36" i="1"/>
  <c r="D34" i="1"/>
  <c r="E34" i="1"/>
  <c r="C34" i="1"/>
  <c r="G32" i="1"/>
  <c r="F32" i="1"/>
  <c r="E32" i="1"/>
  <c r="G28" i="1"/>
  <c r="D28" i="1"/>
  <c r="E28" i="1"/>
  <c r="F28" i="1"/>
  <c r="C28" i="1"/>
  <c r="G26" i="1"/>
  <c r="D26" i="1"/>
  <c r="E26" i="1"/>
  <c r="F26" i="1"/>
  <c r="C26" i="1"/>
  <c r="G24" i="1"/>
  <c r="D24" i="1"/>
  <c r="E24" i="1"/>
  <c r="F24" i="1"/>
  <c r="C24" i="1"/>
  <c r="G22" i="1"/>
  <c r="D22" i="1"/>
  <c r="E22" i="1"/>
  <c r="F22" i="1"/>
  <c r="C22" i="1"/>
  <c r="H41" i="1"/>
  <c r="H39" i="1"/>
  <c r="H37" i="1"/>
  <c r="H35" i="1"/>
  <c r="H33" i="1"/>
  <c r="H31" i="1"/>
  <c r="H29" i="1"/>
  <c r="H27" i="1"/>
  <c r="H25" i="1"/>
  <c r="H23" i="1"/>
  <c r="H21" i="1"/>
  <c r="H77" i="2" l="1"/>
  <c r="D73" i="1"/>
  <c r="H22" i="5"/>
  <c r="H28" i="5"/>
  <c r="H79" i="3"/>
  <c r="H40" i="5"/>
  <c r="C83" i="5"/>
  <c r="H34" i="5"/>
  <c r="D83" i="5"/>
  <c r="H79" i="5"/>
  <c r="E83" i="5"/>
  <c r="G83" i="5"/>
  <c r="C73" i="1"/>
  <c r="F83" i="5"/>
  <c r="F73" i="1"/>
  <c r="H38" i="5"/>
  <c r="E73" i="1"/>
  <c r="G73" i="1"/>
  <c r="H79" i="4"/>
  <c r="H30" i="1"/>
  <c r="H65" i="1"/>
  <c r="H20" i="5"/>
  <c r="H71" i="5"/>
  <c r="H81" i="5"/>
  <c r="H50" i="5"/>
  <c r="H61" i="5"/>
  <c r="H77" i="5"/>
  <c r="H48" i="5"/>
  <c r="H73" i="5"/>
  <c r="H44" i="5"/>
  <c r="H65" i="5"/>
  <c r="H69" i="5"/>
  <c r="D54" i="5"/>
  <c r="D85" i="5" s="1"/>
  <c r="H67" i="5"/>
  <c r="H75" i="5"/>
  <c r="H36" i="5"/>
  <c r="H42" i="5"/>
  <c r="H57" i="5"/>
  <c r="H63" i="5"/>
  <c r="H46" i="5"/>
  <c r="E54" i="5"/>
  <c r="H32" i="5"/>
  <c r="C54" i="5"/>
  <c r="C85" i="5" s="1"/>
  <c r="H30" i="5"/>
  <c r="H26" i="5"/>
  <c r="F54" i="5"/>
  <c r="F85" i="5" s="1"/>
  <c r="H53" i="5"/>
  <c r="H24" i="5"/>
  <c r="G54" i="5"/>
  <c r="G85" i="5" s="1"/>
  <c r="H16" i="5"/>
  <c r="H8" i="5"/>
  <c r="H82" i="5"/>
  <c r="H10" i="5"/>
  <c r="H71" i="1"/>
  <c r="H69" i="1"/>
  <c r="H63" i="1"/>
  <c r="H59" i="1"/>
  <c r="H57" i="1"/>
  <c r="H55" i="1"/>
  <c r="H72" i="1"/>
  <c r="H49" i="1"/>
  <c r="H67" i="1"/>
  <c r="H61" i="1"/>
  <c r="H53" i="1"/>
  <c r="H38" i="1"/>
  <c r="H40" i="1"/>
  <c r="H26" i="1"/>
  <c r="H32" i="1"/>
  <c r="H28" i="1"/>
  <c r="H42" i="1"/>
  <c r="H36" i="1"/>
  <c r="H34" i="1"/>
  <c r="H24" i="1"/>
  <c r="H22" i="1"/>
  <c r="G20" i="1"/>
  <c r="F20" i="1"/>
  <c r="E20" i="1"/>
  <c r="G18" i="1"/>
  <c r="F18" i="1"/>
  <c r="E18" i="1"/>
  <c r="G16" i="1"/>
  <c r="F16" i="1"/>
  <c r="E16" i="1"/>
  <c r="D14" i="1"/>
  <c r="C14" i="1"/>
  <c r="G12" i="1"/>
  <c r="D12" i="1"/>
  <c r="E12" i="1"/>
  <c r="F12" i="1"/>
  <c r="C12" i="1"/>
  <c r="G10" i="1"/>
  <c r="D10" i="1"/>
  <c r="E10" i="1"/>
  <c r="F10" i="1"/>
  <c r="C10" i="1"/>
  <c r="G8" i="1"/>
  <c r="D8" i="1"/>
  <c r="E8" i="1"/>
  <c r="F8" i="1"/>
  <c r="C8" i="1"/>
  <c r="H15" i="1"/>
  <c r="H17" i="1"/>
  <c r="H19" i="1"/>
  <c r="H13" i="1"/>
  <c r="H11" i="1"/>
  <c r="H9" i="1"/>
  <c r="H7" i="1"/>
  <c r="H83" i="5" l="1"/>
  <c r="E85" i="5"/>
  <c r="G46" i="1"/>
  <c r="F46" i="1"/>
  <c r="F75" i="1" s="1"/>
  <c r="E46" i="1"/>
  <c r="E75" i="1" s="1"/>
  <c r="D46" i="1"/>
  <c r="D75" i="1" s="1"/>
  <c r="H54" i="5"/>
  <c r="H85" i="5" s="1"/>
  <c r="H84" i="5"/>
  <c r="H73" i="1"/>
  <c r="H18" i="1"/>
  <c r="H14" i="1"/>
  <c r="H10" i="1"/>
  <c r="G75" i="1"/>
  <c r="H20" i="1"/>
  <c r="H16" i="1"/>
  <c r="H12" i="1"/>
  <c r="H8" i="1"/>
  <c r="H43" i="1"/>
  <c r="C44" i="1"/>
  <c r="H44" i="1" s="1"/>
  <c r="C46" i="1" l="1"/>
  <c r="C75" i="1" s="1"/>
  <c r="H46" i="1"/>
  <c r="H75" i="1" s="1"/>
  <c r="H45" i="1"/>
  <c r="H74" i="1" s="1"/>
</calcChain>
</file>

<file path=xl/sharedStrings.xml><?xml version="1.0" encoding="utf-8"?>
<sst xmlns="http://schemas.openxmlformats.org/spreadsheetml/2006/main" count="520" uniqueCount="98">
  <si>
    <t>Предметные области</t>
  </si>
  <si>
    <t>Учебные предметы</t>
  </si>
  <si>
    <t>Количество часов в неделю/классы</t>
  </si>
  <si>
    <t>Формы промежуточной аттестации</t>
  </si>
  <si>
    <t>5а</t>
  </si>
  <si>
    <t>6а</t>
  </si>
  <si>
    <t>7а</t>
  </si>
  <si>
    <t>8а</t>
  </si>
  <si>
    <t>9а</t>
  </si>
  <si>
    <t>итог</t>
  </si>
  <si>
    <t>Обязательная часть</t>
  </si>
  <si>
    <t>Русский язык и литература</t>
  </si>
  <si>
    <t>Русский язык</t>
  </si>
  <si>
    <t>Проверочная работа (ВПР)</t>
  </si>
  <si>
    <t>Литература</t>
  </si>
  <si>
    <t xml:space="preserve">Итоговая контрольная работа </t>
  </si>
  <si>
    <t>Иностранный язык</t>
  </si>
  <si>
    <t>Иностранный язык. Английский язык</t>
  </si>
  <si>
    <t>Тест</t>
  </si>
  <si>
    <t>в 7кл - впр</t>
  </si>
  <si>
    <t>Математика и информатика</t>
  </si>
  <si>
    <t>Математика</t>
  </si>
  <si>
    <t>Алгебра</t>
  </si>
  <si>
    <t>Геометрия</t>
  </si>
  <si>
    <t>Вероятность и статистика</t>
  </si>
  <si>
    <t>Кон.работа</t>
  </si>
  <si>
    <t>или ВПР</t>
  </si>
  <si>
    <t>геометрия- уст.экзам.</t>
  </si>
  <si>
    <t>Информатика</t>
  </si>
  <si>
    <t>Общественно-научные предметы</t>
  </si>
  <si>
    <t xml:space="preserve">История </t>
  </si>
  <si>
    <t xml:space="preserve">Тест </t>
  </si>
  <si>
    <t>или впр</t>
  </si>
  <si>
    <t>Обществознание</t>
  </si>
  <si>
    <t>География</t>
  </si>
  <si>
    <t xml:space="preserve">или впр </t>
  </si>
  <si>
    <t>Естественно-научные предметы</t>
  </si>
  <si>
    <t>Биология</t>
  </si>
  <si>
    <t>Химия</t>
  </si>
  <si>
    <t>Физика</t>
  </si>
  <si>
    <t>Искусство</t>
  </si>
  <si>
    <t>Музыка</t>
  </si>
  <si>
    <t>Изобразительное искусство</t>
  </si>
  <si>
    <t>5кл-устный зачет</t>
  </si>
  <si>
    <t>Тв. работа</t>
  </si>
  <si>
    <t>Технология</t>
  </si>
  <si>
    <t>Физическая культура и основы безопасности жизнедеятельности</t>
  </si>
  <si>
    <t>Физическая культура</t>
  </si>
  <si>
    <t>Сдача нормативов</t>
  </si>
  <si>
    <t>ОДНКНР</t>
  </si>
  <si>
    <t>Зачет</t>
  </si>
  <si>
    <t>Итого:</t>
  </si>
  <si>
    <t>Страницы истории родного края</t>
  </si>
  <si>
    <t xml:space="preserve">Зачет </t>
  </si>
  <si>
    <t>Кон. работа</t>
  </si>
  <si>
    <t>Итоговая контрольная работа</t>
  </si>
  <si>
    <t>английский</t>
  </si>
  <si>
    <t>Проверочная работа</t>
  </si>
  <si>
    <t>ВСЕГО:</t>
  </si>
  <si>
    <t xml:space="preserve">Норма </t>
  </si>
  <si>
    <t>Итого</t>
  </si>
  <si>
    <t>Часть, формируемая участниками ОО</t>
  </si>
  <si>
    <t>Итог</t>
  </si>
  <si>
    <t>Курсы</t>
  </si>
  <si>
    <t>Родной язык и родная литература</t>
  </si>
  <si>
    <t>Родной язык (русский)</t>
  </si>
  <si>
    <t>Родная литература (русская)</t>
  </si>
  <si>
    <t>Вт. ин. язык. Нем. язык</t>
  </si>
  <si>
    <t>Основы психологии</t>
  </si>
  <si>
    <t>5б</t>
  </si>
  <si>
    <t>6б</t>
  </si>
  <si>
    <t>7б</t>
  </si>
  <si>
    <t>8б</t>
  </si>
  <si>
    <t>9б</t>
  </si>
  <si>
    <t>Адаптированная физическая культура</t>
  </si>
  <si>
    <t>Развитие речи</t>
  </si>
  <si>
    <t>Развитие личности</t>
  </si>
  <si>
    <t>Адаптированная физическая культура. Навстречу ГТО</t>
  </si>
  <si>
    <t>Изложение</t>
  </si>
  <si>
    <t>Основы лесоведения</t>
  </si>
  <si>
    <t>Иностранный язык. Немцкий язык</t>
  </si>
  <si>
    <t>Труд (технология)</t>
  </si>
  <si>
    <t>Физическая культура  основы безопасности и защиты Родины</t>
  </si>
  <si>
    <t>Основы безопасности и защиты Родины</t>
  </si>
  <si>
    <t>Физическая культура основы безопасности и защиты Родины</t>
  </si>
  <si>
    <t>Школа безопасности</t>
  </si>
  <si>
    <t xml:space="preserve">зачет </t>
  </si>
  <si>
    <t xml:space="preserve">курсы </t>
  </si>
  <si>
    <t>Страницы истории родногокрая</t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</si>
  <si>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для 9 а класса ПСИХОЛОГО - ПЕДАГОГИЧЕСКИЙ. Учебный план (недельный) основного общего образования ФГОС ООО 2021 </t>
    </r>
  </si>
  <si>
    <r>
      <rPr>
        <b/>
        <sz val="14"/>
        <color theme="1"/>
        <rFont val="Times New Roman"/>
        <family val="1"/>
        <charset val="204"/>
      </rPr>
      <t>Таблицы учебгых планов</t>
    </r>
    <r>
      <rPr>
        <b/>
        <sz val="14"/>
        <color rgb="FFFF0000"/>
        <rFont val="Times New Roman"/>
        <family val="1"/>
        <charset val="204"/>
      </rPr>
      <t xml:space="preserve"> 5б </t>
    </r>
    <r>
      <rPr>
        <b/>
        <sz val="14"/>
        <color theme="1"/>
        <rFont val="Times New Roman"/>
        <family val="1"/>
        <charset val="204"/>
      </rPr>
      <t>класса</t>
    </r>
    <r>
      <rPr>
        <b/>
        <sz val="12"/>
        <color theme="1"/>
        <rFont val="Times New Roman"/>
        <family val="1"/>
        <charset val="204"/>
      </rPr>
      <t xml:space="preserve"> в соответствиис требованиями ФГОС ООО для детей с ОВЗ (коррекционный класс)5-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. Учебный план (недельный)  2024-2025 уч. года </t>
    </r>
  </si>
  <si>
    <t>Труд(Технология)</t>
  </si>
  <si>
    <t xml:space="preserve">Адаптивная  физическая культура. </t>
  </si>
  <si>
    <r>
      <rPr>
        <b/>
        <sz val="14"/>
        <color theme="1"/>
        <rFont val="Times New Roman"/>
        <family val="1"/>
        <charset val="204"/>
      </rPr>
      <t xml:space="preserve">Таблицы учебгых планов </t>
    </r>
    <r>
      <rPr>
        <b/>
        <sz val="14"/>
        <color rgb="FFFF0000"/>
        <rFont val="Times New Roman"/>
        <family val="1"/>
        <charset val="204"/>
      </rPr>
      <t>6б</t>
    </r>
    <r>
      <rPr>
        <b/>
        <sz val="14"/>
        <color theme="1"/>
        <rFont val="Times New Roman"/>
        <family val="1"/>
        <charset val="204"/>
      </rPr>
      <t xml:space="preserve"> класса</t>
    </r>
    <r>
      <rPr>
        <b/>
        <sz val="12"/>
        <color theme="1"/>
        <rFont val="Times New Roman"/>
        <family val="1"/>
        <charset val="204"/>
      </rPr>
      <t xml:space="preserve"> в соответствиис требованиями ФГОС ООО для детей с ОВЗ (коррекционный класс)5-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. Учебный план (недельный)  2024-2025 уч. год </t>
    </r>
  </si>
  <si>
    <t>Пожарно - прикладной искусство</t>
  </si>
  <si>
    <r>
      <rPr>
        <b/>
        <sz val="14"/>
        <color theme="1"/>
        <rFont val="Times New Roman"/>
        <family val="1"/>
        <charset val="204"/>
      </rPr>
      <t xml:space="preserve">Таблицы учебгых планов </t>
    </r>
    <r>
      <rPr>
        <b/>
        <sz val="14"/>
        <color rgb="FFFF0000"/>
        <rFont val="Times New Roman"/>
        <family val="1"/>
        <charset val="204"/>
      </rPr>
      <t>7б</t>
    </r>
    <r>
      <rPr>
        <b/>
        <sz val="14"/>
        <color theme="1"/>
        <rFont val="Times New Roman"/>
        <family val="1"/>
        <charset val="204"/>
      </rPr>
      <t xml:space="preserve"> класса</t>
    </r>
    <r>
      <rPr>
        <b/>
        <sz val="12"/>
        <color theme="1"/>
        <rFont val="Times New Roman"/>
        <family val="1"/>
        <charset val="204"/>
      </rPr>
      <t xml:space="preserve"> в соответствиис требованиями ФГОС ООО для детей с ОВЗ (коррекционный класс)5-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. Учебный план (недельный)  2024-2025 уч. год </t>
    </r>
  </si>
  <si>
    <r>
      <rPr>
        <b/>
        <sz val="14"/>
        <color theme="1"/>
        <rFont val="Times New Roman"/>
        <family val="1"/>
        <charset val="204"/>
      </rPr>
      <t>Таблицы учебгых планов</t>
    </r>
    <r>
      <rPr>
        <b/>
        <sz val="14"/>
        <color rgb="FFFF0000"/>
        <rFont val="Times New Roman"/>
        <family val="1"/>
        <charset val="204"/>
      </rPr>
      <t xml:space="preserve"> 8б</t>
    </r>
    <r>
      <rPr>
        <b/>
        <sz val="14"/>
        <color theme="1"/>
        <rFont val="Times New Roman"/>
        <family val="1"/>
        <charset val="204"/>
      </rPr>
      <t xml:space="preserve"> класса</t>
    </r>
    <r>
      <rPr>
        <b/>
        <sz val="12"/>
        <color theme="1"/>
        <rFont val="Times New Roman"/>
        <family val="1"/>
        <charset val="204"/>
      </rPr>
      <t xml:space="preserve"> в соответствиис требованиями ФГОС ООО для детей с ОВЗ (коррекционный класс)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. Учебный план (недельный)  2024-2025 уч. год </t>
    </r>
  </si>
  <si>
    <t>вероятность и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</si>
</sst>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0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top" wrapText="1"/>
    </xf>
    <xf numFmtId="0" fontId="7" fillId="0" borderId="10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0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9" fillId="3" borderId="10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8" fillId="3" borderId="1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vertical="center" wrapText="1"/>
    </xf>
    <xf numFmtId="0" fontId="3" fillId="3" borderId="1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2" fillId="3" borderId="15" xfId="0" applyNumberFormat="1" applyFont="1" applyFill="1" applyBorder="1" applyAlignment="1">
      <alignment horizontal="left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3" borderId="10" xfId="0" applyNumberFormat="1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70" zoomScaleNormal="100" workbookViewId="0">
      <selection activeCell="L84" sqref="L84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01" t="s">
        <v>90</v>
      </c>
      <c r="B1" s="101"/>
      <c r="C1" s="101"/>
      <c r="D1" s="101"/>
      <c r="E1" s="101"/>
      <c r="F1" s="101"/>
      <c r="G1" s="101"/>
      <c r="H1" s="101"/>
      <c r="I1" s="101"/>
    </row>
    <row r="2" spans="1:9" ht="15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6.5" customHeight="1" thickBot="1" x14ac:dyDescent="0.3">
      <c r="A3" s="102"/>
      <c r="B3" s="102"/>
      <c r="C3" s="102"/>
      <c r="D3" s="102"/>
      <c r="E3" s="102"/>
      <c r="F3" s="102"/>
      <c r="G3" s="102"/>
      <c r="H3" s="102"/>
      <c r="I3" s="102"/>
    </row>
    <row r="4" spans="1:9" ht="62.25" customHeight="1" thickBot="1" x14ac:dyDescent="0.3">
      <c r="A4" s="107" t="s">
        <v>0</v>
      </c>
      <c r="B4" s="107" t="s">
        <v>1</v>
      </c>
      <c r="C4" s="109" t="s">
        <v>2</v>
      </c>
      <c r="D4" s="110"/>
      <c r="E4" s="110"/>
      <c r="F4" s="110"/>
      <c r="G4" s="110"/>
      <c r="H4" s="111"/>
      <c r="I4" s="103" t="s">
        <v>3</v>
      </c>
    </row>
    <row r="5" spans="1:9" ht="16.5" thickBot="1" x14ac:dyDescent="0.3">
      <c r="A5" s="108"/>
      <c r="B5" s="108"/>
      <c r="C5" s="1" t="s">
        <v>69</v>
      </c>
      <c r="D5" s="1" t="s">
        <v>70</v>
      </c>
      <c r="E5" s="1" t="s">
        <v>71</v>
      </c>
      <c r="F5" s="1" t="s">
        <v>72</v>
      </c>
      <c r="G5" s="1" t="s">
        <v>73</v>
      </c>
      <c r="H5" s="1" t="s">
        <v>9</v>
      </c>
      <c r="I5" s="105"/>
    </row>
    <row r="6" spans="1:9" ht="16.5" thickBot="1" x14ac:dyDescent="0.3">
      <c r="A6" s="112" t="s">
        <v>10</v>
      </c>
      <c r="B6" s="113"/>
      <c r="C6" s="113"/>
      <c r="D6" s="113"/>
      <c r="E6" s="113"/>
      <c r="F6" s="113"/>
      <c r="G6" s="113"/>
      <c r="H6" s="113"/>
      <c r="I6" s="114"/>
    </row>
    <row r="7" spans="1:9" ht="24" customHeight="1" x14ac:dyDescent="0.25">
      <c r="A7" s="103" t="s">
        <v>11</v>
      </c>
      <c r="B7" s="103" t="s">
        <v>12</v>
      </c>
      <c r="C7" s="14">
        <v>4</v>
      </c>
      <c r="D7" s="15">
        <v>3</v>
      </c>
      <c r="E7" s="15">
        <v>3</v>
      </c>
      <c r="F7" s="15">
        <v>3</v>
      </c>
      <c r="G7" s="15">
        <v>3</v>
      </c>
      <c r="H7" s="63">
        <f t="shared" ref="H7:H12" si="0">SUM(C7:G7)</f>
        <v>16</v>
      </c>
      <c r="I7" s="103" t="s">
        <v>57</v>
      </c>
    </row>
    <row r="8" spans="1:9" ht="24" customHeight="1" thickBot="1" x14ac:dyDescent="0.3">
      <c r="A8" s="104"/>
      <c r="B8" s="105"/>
      <c r="C8" s="74">
        <f>C7*34</f>
        <v>136</v>
      </c>
      <c r="D8" s="74">
        <f t="shared" ref="D8:F8" si="1">D7*34</f>
        <v>102</v>
      </c>
      <c r="E8" s="74">
        <f t="shared" si="1"/>
        <v>102</v>
      </c>
      <c r="F8" s="74">
        <f t="shared" si="1"/>
        <v>102</v>
      </c>
      <c r="G8" s="74">
        <f>G7*33</f>
        <v>99</v>
      </c>
      <c r="H8" s="63">
        <f t="shared" si="0"/>
        <v>541</v>
      </c>
      <c r="I8" s="105"/>
    </row>
    <row r="9" spans="1:9" ht="24" customHeight="1" x14ac:dyDescent="0.25">
      <c r="A9" s="104"/>
      <c r="B9" s="103" t="s">
        <v>14</v>
      </c>
      <c r="C9" s="32">
        <v>2</v>
      </c>
      <c r="D9" s="33">
        <v>2</v>
      </c>
      <c r="E9" s="33">
        <v>3</v>
      </c>
      <c r="F9" s="33">
        <v>2</v>
      </c>
      <c r="G9" s="33">
        <v>3</v>
      </c>
      <c r="H9" s="64">
        <f t="shared" si="0"/>
        <v>12</v>
      </c>
      <c r="I9" s="103" t="s">
        <v>57</v>
      </c>
    </row>
    <row r="10" spans="1:9" ht="24" customHeight="1" thickBot="1" x14ac:dyDescent="0.3">
      <c r="A10" s="105"/>
      <c r="B10" s="105"/>
      <c r="C10" s="75">
        <f>C9*34</f>
        <v>68</v>
      </c>
      <c r="D10" s="75">
        <f t="shared" ref="D10:F10" si="2">D9*34</f>
        <v>68</v>
      </c>
      <c r="E10" s="75">
        <f t="shared" si="2"/>
        <v>102</v>
      </c>
      <c r="F10" s="75">
        <f t="shared" si="2"/>
        <v>68</v>
      </c>
      <c r="G10" s="75">
        <f>G9*33</f>
        <v>99</v>
      </c>
      <c r="H10" s="63">
        <f t="shared" si="0"/>
        <v>405</v>
      </c>
      <c r="I10" s="105"/>
    </row>
    <row r="11" spans="1:9" ht="24" customHeight="1" x14ac:dyDescent="0.25">
      <c r="A11" s="103" t="s">
        <v>16</v>
      </c>
      <c r="B11" s="103" t="s">
        <v>17</v>
      </c>
      <c r="C11" s="15">
        <v>1</v>
      </c>
      <c r="D11" s="15">
        <v>2</v>
      </c>
      <c r="E11" s="15">
        <v>1</v>
      </c>
      <c r="F11" s="15">
        <v>2</v>
      </c>
      <c r="G11" s="15">
        <v>2</v>
      </c>
      <c r="H11" s="64">
        <f t="shared" si="0"/>
        <v>8</v>
      </c>
      <c r="I11" s="103" t="s">
        <v>50</v>
      </c>
    </row>
    <row r="12" spans="1:9" ht="24" customHeight="1" thickBot="1" x14ac:dyDescent="0.3">
      <c r="A12" s="105"/>
      <c r="B12" s="105"/>
      <c r="C12" s="76">
        <f>C11*34</f>
        <v>34</v>
      </c>
      <c r="D12" s="76">
        <f t="shared" ref="D12:F12" si="3">D11*34</f>
        <v>68</v>
      </c>
      <c r="E12" s="76">
        <f t="shared" si="3"/>
        <v>34</v>
      </c>
      <c r="F12" s="76">
        <f t="shared" si="3"/>
        <v>68</v>
      </c>
      <c r="G12" s="76">
        <f>G11*33</f>
        <v>66</v>
      </c>
      <c r="H12" s="63">
        <f t="shared" si="0"/>
        <v>270</v>
      </c>
      <c r="I12" s="105"/>
    </row>
    <row r="13" spans="1:9" ht="24" customHeight="1" thickBot="1" x14ac:dyDescent="0.3">
      <c r="A13" s="103" t="s">
        <v>20</v>
      </c>
      <c r="B13" s="106" t="s">
        <v>21</v>
      </c>
      <c r="C13" s="21">
        <v>2</v>
      </c>
      <c r="D13" s="21">
        <v>4</v>
      </c>
      <c r="E13" s="22"/>
      <c r="F13" s="22"/>
      <c r="G13" s="22"/>
      <c r="H13" s="64">
        <f t="shared" ref="H13:H44" si="4">SUM(C13:G13)</f>
        <v>6</v>
      </c>
      <c r="I13" s="103" t="s">
        <v>25</v>
      </c>
    </row>
    <row r="14" spans="1:9" ht="24" customHeight="1" thickBot="1" x14ac:dyDescent="0.3">
      <c r="A14" s="104"/>
      <c r="B14" s="106"/>
      <c r="C14" s="77">
        <f>C13*34</f>
        <v>68</v>
      </c>
      <c r="D14" s="77">
        <f>D13*34</f>
        <v>136</v>
      </c>
      <c r="E14" s="78"/>
      <c r="F14" s="78"/>
      <c r="G14" s="78"/>
      <c r="H14" s="63">
        <f t="shared" si="4"/>
        <v>204</v>
      </c>
      <c r="I14" s="104"/>
    </row>
    <row r="15" spans="1:9" ht="24" customHeight="1" thickBot="1" x14ac:dyDescent="0.3">
      <c r="A15" s="104"/>
      <c r="B15" s="106" t="s">
        <v>22</v>
      </c>
      <c r="C15" s="20"/>
      <c r="D15" s="20"/>
      <c r="E15" s="34">
        <v>2</v>
      </c>
      <c r="F15" s="34">
        <v>2</v>
      </c>
      <c r="G15" s="34">
        <v>2</v>
      </c>
      <c r="H15" s="65">
        <f t="shared" si="4"/>
        <v>6</v>
      </c>
      <c r="I15" s="104"/>
    </row>
    <row r="16" spans="1:9" ht="24" customHeight="1" thickBot="1" x14ac:dyDescent="0.3">
      <c r="A16" s="104"/>
      <c r="B16" s="106"/>
      <c r="C16" s="77"/>
      <c r="D16" s="77"/>
      <c r="E16" s="78">
        <f>E15*34</f>
        <v>68</v>
      </c>
      <c r="F16" s="78">
        <f t="shared" ref="F16" si="5">F15*34</f>
        <v>68</v>
      </c>
      <c r="G16" s="78">
        <f>G15*33</f>
        <v>66</v>
      </c>
      <c r="H16" s="63">
        <f t="shared" si="4"/>
        <v>202</v>
      </c>
      <c r="I16" s="104"/>
    </row>
    <row r="17" spans="1:16" ht="24" customHeight="1" thickBot="1" x14ac:dyDescent="0.3">
      <c r="A17" s="104"/>
      <c r="B17" s="106" t="s">
        <v>23</v>
      </c>
      <c r="C17" s="20"/>
      <c r="D17" s="20"/>
      <c r="E17" s="34">
        <v>2</v>
      </c>
      <c r="F17" s="34">
        <v>2</v>
      </c>
      <c r="G17" s="34">
        <v>2</v>
      </c>
      <c r="H17" s="65">
        <f t="shared" si="4"/>
        <v>6</v>
      </c>
      <c r="I17" s="104"/>
    </row>
    <row r="18" spans="1:16" ht="24" customHeight="1" thickBot="1" x14ac:dyDescent="0.3">
      <c r="A18" s="104"/>
      <c r="B18" s="106"/>
      <c r="C18" s="77"/>
      <c r="D18" s="77"/>
      <c r="E18" s="78">
        <f>E17*34</f>
        <v>68</v>
      </c>
      <c r="F18" s="78">
        <f t="shared" ref="F18" si="6">F17*34</f>
        <v>68</v>
      </c>
      <c r="G18" s="78">
        <f>G17*33</f>
        <v>66</v>
      </c>
      <c r="H18" s="63">
        <f t="shared" si="4"/>
        <v>202</v>
      </c>
      <c r="I18" s="105"/>
      <c r="P18" s="82"/>
    </row>
    <row r="19" spans="1:16" ht="24" customHeight="1" x14ac:dyDescent="0.25">
      <c r="A19" s="104"/>
      <c r="B19" s="103" t="s">
        <v>28</v>
      </c>
      <c r="C19" s="22"/>
      <c r="D19" s="22"/>
      <c r="E19" s="17">
        <v>1</v>
      </c>
      <c r="F19" s="17"/>
      <c r="G19" s="17"/>
      <c r="H19" s="64">
        <f t="shared" si="4"/>
        <v>1</v>
      </c>
      <c r="I19" s="103" t="s">
        <v>18</v>
      </c>
    </row>
    <row r="20" spans="1:16" ht="24" customHeight="1" thickBot="1" x14ac:dyDescent="0.3">
      <c r="A20" s="105"/>
      <c r="B20" s="105"/>
      <c r="C20" s="79"/>
      <c r="D20" s="75"/>
      <c r="E20" s="75">
        <f>E19*34</f>
        <v>34</v>
      </c>
      <c r="F20" s="75">
        <f t="shared" ref="F20" si="7">F19*34</f>
        <v>0</v>
      </c>
      <c r="G20" s="75">
        <f>G19*33</f>
        <v>0</v>
      </c>
      <c r="H20" s="63">
        <f t="shared" si="4"/>
        <v>34</v>
      </c>
      <c r="I20" s="105"/>
    </row>
    <row r="21" spans="1:16" ht="24" customHeight="1" x14ac:dyDescent="0.25">
      <c r="A21" s="103" t="s">
        <v>29</v>
      </c>
      <c r="B21" s="103" t="s">
        <v>30</v>
      </c>
      <c r="C21" s="20">
        <v>2</v>
      </c>
      <c r="D21" s="20">
        <v>1</v>
      </c>
      <c r="E21" s="20">
        <v>1</v>
      </c>
      <c r="F21" s="20">
        <v>1</v>
      </c>
      <c r="G21" s="20">
        <v>1</v>
      </c>
      <c r="H21" s="64">
        <f t="shared" si="4"/>
        <v>6</v>
      </c>
      <c r="I21" s="103" t="s">
        <v>31</v>
      </c>
    </row>
    <row r="22" spans="1:16" ht="24" customHeight="1" thickBot="1" x14ac:dyDescent="0.3">
      <c r="A22" s="104"/>
      <c r="B22" s="104"/>
      <c r="C22" s="80">
        <f>C21*34</f>
        <v>68</v>
      </c>
      <c r="D22" s="80">
        <f t="shared" ref="D22:F22" si="8">D21*34</f>
        <v>34</v>
      </c>
      <c r="E22" s="80">
        <f t="shared" si="8"/>
        <v>34</v>
      </c>
      <c r="F22" s="80">
        <f t="shared" si="8"/>
        <v>34</v>
      </c>
      <c r="G22" s="79">
        <f>G21*33</f>
        <v>33</v>
      </c>
      <c r="H22" s="63">
        <f t="shared" si="4"/>
        <v>203</v>
      </c>
      <c r="I22" s="105"/>
    </row>
    <row r="23" spans="1:16" ht="24" customHeight="1" x14ac:dyDescent="0.25">
      <c r="A23" s="104"/>
      <c r="B23" s="103" t="s">
        <v>33</v>
      </c>
      <c r="C23" s="20"/>
      <c r="D23" s="20">
        <v>1</v>
      </c>
      <c r="E23" s="20">
        <v>1</v>
      </c>
      <c r="F23" s="20">
        <v>1</v>
      </c>
      <c r="G23" s="20">
        <v>1</v>
      </c>
      <c r="H23" s="64">
        <f t="shared" si="4"/>
        <v>4</v>
      </c>
      <c r="I23" s="103" t="s">
        <v>31</v>
      </c>
    </row>
    <row r="24" spans="1:16" ht="24" customHeight="1" thickBot="1" x14ac:dyDescent="0.3">
      <c r="A24" s="104"/>
      <c r="B24" s="105"/>
      <c r="C24" s="76">
        <f>C23*34</f>
        <v>0</v>
      </c>
      <c r="D24" s="76">
        <f t="shared" ref="D24:F24" si="9">D23*34</f>
        <v>34</v>
      </c>
      <c r="E24" s="76">
        <f t="shared" si="9"/>
        <v>34</v>
      </c>
      <c r="F24" s="76">
        <f t="shared" si="9"/>
        <v>34</v>
      </c>
      <c r="G24" s="76">
        <f>G23*33</f>
        <v>33</v>
      </c>
      <c r="H24" s="63">
        <f t="shared" si="4"/>
        <v>135</v>
      </c>
      <c r="I24" s="105"/>
    </row>
    <row r="25" spans="1:16" ht="24" customHeight="1" x14ac:dyDescent="0.25">
      <c r="A25" s="104"/>
      <c r="B25" s="103" t="s">
        <v>34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64">
        <f t="shared" si="4"/>
        <v>5</v>
      </c>
      <c r="I25" s="103" t="s">
        <v>18</v>
      </c>
    </row>
    <row r="26" spans="1:16" ht="24" customHeight="1" thickBot="1" x14ac:dyDescent="0.3">
      <c r="A26" s="105"/>
      <c r="B26" s="105"/>
      <c r="C26" s="76">
        <f>C25*34</f>
        <v>34</v>
      </c>
      <c r="D26" s="76">
        <f t="shared" ref="D26:F26" si="10">D25*34</f>
        <v>34</v>
      </c>
      <c r="E26" s="76">
        <f t="shared" si="10"/>
        <v>34</v>
      </c>
      <c r="F26" s="76">
        <f t="shared" si="10"/>
        <v>34</v>
      </c>
      <c r="G26" s="76">
        <f>G25*33</f>
        <v>33</v>
      </c>
      <c r="H26" s="63">
        <f t="shared" si="4"/>
        <v>169</v>
      </c>
      <c r="I26" s="105"/>
    </row>
    <row r="27" spans="1:16" ht="24" customHeight="1" x14ac:dyDescent="0.25">
      <c r="A27" s="103" t="s">
        <v>36</v>
      </c>
      <c r="B27" s="103" t="s">
        <v>37</v>
      </c>
      <c r="C27" s="20">
        <v>1</v>
      </c>
      <c r="D27" s="20">
        <v>1</v>
      </c>
      <c r="E27" s="20">
        <v>2</v>
      </c>
      <c r="F27" s="20">
        <v>1</v>
      </c>
      <c r="G27" s="20">
        <v>1</v>
      </c>
      <c r="H27" s="64">
        <f t="shared" si="4"/>
        <v>6</v>
      </c>
      <c r="I27" s="103" t="s">
        <v>31</v>
      </c>
    </row>
    <row r="28" spans="1:16" ht="24" customHeight="1" thickBot="1" x14ac:dyDescent="0.3">
      <c r="A28" s="104"/>
      <c r="B28" s="105"/>
      <c r="C28" s="76">
        <f>C27*34</f>
        <v>34</v>
      </c>
      <c r="D28" s="76">
        <f t="shared" ref="D28:F28" si="11">D27*34</f>
        <v>34</v>
      </c>
      <c r="E28" s="76">
        <f t="shared" si="11"/>
        <v>68</v>
      </c>
      <c r="F28" s="76">
        <f t="shared" si="11"/>
        <v>34</v>
      </c>
      <c r="G28" s="76">
        <f>G27*33</f>
        <v>33</v>
      </c>
      <c r="H28" s="63">
        <f t="shared" si="4"/>
        <v>203</v>
      </c>
      <c r="I28" s="105"/>
    </row>
    <row r="29" spans="1:16" ht="24" customHeight="1" x14ac:dyDescent="0.25">
      <c r="A29" s="104"/>
      <c r="B29" s="103" t="s">
        <v>38</v>
      </c>
      <c r="C29" s="20"/>
      <c r="D29" s="20"/>
      <c r="E29" s="20"/>
      <c r="F29" s="20">
        <v>2</v>
      </c>
      <c r="G29" s="20">
        <v>2</v>
      </c>
      <c r="H29" s="64">
        <f t="shared" si="4"/>
        <v>4</v>
      </c>
      <c r="I29" s="103" t="s">
        <v>25</v>
      </c>
    </row>
    <row r="30" spans="1:16" ht="24" customHeight="1" thickBot="1" x14ac:dyDescent="0.3">
      <c r="A30" s="104"/>
      <c r="B30" s="105"/>
      <c r="C30" s="76">
        <f t="shared" ref="C30:E30" si="12">C29*34</f>
        <v>0</v>
      </c>
      <c r="D30" s="76">
        <f t="shared" si="12"/>
        <v>0</v>
      </c>
      <c r="E30" s="76">
        <f t="shared" si="12"/>
        <v>0</v>
      </c>
      <c r="F30" s="76">
        <f>F29*34</f>
        <v>68</v>
      </c>
      <c r="G30" s="76">
        <f>G29*33</f>
        <v>66</v>
      </c>
      <c r="H30" s="63">
        <f t="shared" si="4"/>
        <v>134</v>
      </c>
      <c r="I30" s="105"/>
    </row>
    <row r="31" spans="1:16" ht="24" customHeight="1" x14ac:dyDescent="0.25">
      <c r="A31" s="104"/>
      <c r="B31" s="103" t="s">
        <v>39</v>
      </c>
      <c r="C31" s="20"/>
      <c r="D31" s="20"/>
      <c r="E31" s="20">
        <v>1</v>
      </c>
      <c r="F31" s="20">
        <v>1</v>
      </c>
      <c r="G31" s="20">
        <v>1</v>
      </c>
      <c r="H31" s="64">
        <f t="shared" si="4"/>
        <v>3</v>
      </c>
      <c r="I31" s="103" t="s">
        <v>25</v>
      </c>
    </row>
    <row r="32" spans="1:16" ht="24" customHeight="1" thickBot="1" x14ac:dyDescent="0.3">
      <c r="A32" s="105"/>
      <c r="B32" s="105"/>
      <c r="C32" s="76"/>
      <c r="D32" s="76"/>
      <c r="E32" s="76">
        <f>E31*34</f>
        <v>34</v>
      </c>
      <c r="F32" s="76">
        <f t="shared" ref="F32" si="13">F31*34</f>
        <v>34</v>
      </c>
      <c r="G32" s="76">
        <f>G31*33</f>
        <v>33</v>
      </c>
      <c r="H32" s="63">
        <f t="shared" si="4"/>
        <v>101</v>
      </c>
      <c r="I32" s="105"/>
    </row>
    <row r="33" spans="1:9" ht="24" customHeight="1" x14ac:dyDescent="0.25">
      <c r="A33" s="103" t="s">
        <v>40</v>
      </c>
      <c r="B33" s="103" t="s">
        <v>41</v>
      </c>
      <c r="C33" s="20">
        <v>1</v>
      </c>
      <c r="D33" s="20">
        <v>1</v>
      </c>
      <c r="E33" s="20">
        <v>1</v>
      </c>
      <c r="F33" s="18"/>
      <c r="G33" s="20"/>
      <c r="H33" s="64">
        <f t="shared" si="4"/>
        <v>3</v>
      </c>
      <c r="I33" s="103" t="s">
        <v>18</v>
      </c>
    </row>
    <row r="34" spans="1:9" ht="24" customHeight="1" thickBot="1" x14ac:dyDescent="0.3">
      <c r="A34" s="104"/>
      <c r="B34" s="105"/>
      <c r="C34" s="76">
        <f>C33*34</f>
        <v>34</v>
      </c>
      <c r="D34" s="76">
        <f t="shared" ref="D34:G34" si="14">D33*34</f>
        <v>34</v>
      </c>
      <c r="E34" s="76">
        <f t="shared" si="14"/>
        <v>34</v>
      </c>
      <c r="F34" s="76">
        <f t="shared" si="14"/>
        <v>0</v>
      </c>
      <c r="G34" s="76">
        <f t="shared" si="14"/>
        <v>0</v>
      </c>
      <c r="H34" s="63">
        <f t="shared" si="4"/>
        <v>102</v>
      </c>
      <c r="I34" s="105"/>
    </row>
    <row r="35" spans="1:9" ht="24" customHeight="1" x14ac:dyDescent="0.25">
      <c r="A35" s="104"/>
      <c r="B35" s="103" t="s">
        <v>42</v>
      </c>
      <c r="C35" s="20">
        <v>1</v>
      </c>
      <c r="D35" s="20">
        <v>1</v>
      </c>
      <c r="E35" s="20">
        <v>1</v>
      </c>
      <c r="F35" s="18"/>
      <c r="G35" s="20"/>
      <c r="H35" s="64">
        <f t="shared" si="4"/>
        <v>3</v>
      </c>
      <c r="I35" s="103" t="s">
        <v>44</v>
      </c>
    </row>
    <row r="36" spans="1:9" ht="24" customHeight="1" thickBot="1" x14ac:dyDescent="0.3">
      <c r="A36" s="105"/>
      <c r="B36" s="105"/>
      <c r="C36" s="76">
        <f>C35*34</f>
        <v>34</v>
      </c>
      <c r="D36" s="76">
        <f t="shared" ref="D36:G36" si="15">D35*34</f>
        <v>34</v>
      </c>
      <c r="E36" s="76">
        <f t="shared" si="15"/>
        <v>34</v>
      </c>
      <c r="F36" s="76">
        <f t="shared" si="15"/>
        <v>0</v>
      </c>
      <c r="G36" s="76">
        <f t="shared" si="15"/>
        <v>0</v>
      </c>
      <c r="H36" s="63">
        <f t="shared" si="4"/>
        <v>102</v>
      </c>
      <c r="I36" s="105"/>
    </row>
    <row r="37" spans="1:9" ht="24" customHeight="1" x14ac:dyDescent="0.25">
      <c r="A37" s="124" t="s">
        <v>45</v>
      </c>
      <c r="B37" s="103" t="s">
        <v>81</v>
      </c>
      <c r="C37" s="20">
        <v>1</v>
      </c>
      <c r="D37" s="20">
        <v>1</v>
      </c>
      <c r="E37" s="20">
        <v>1</v>
      </c>
      <c r="F37" s="42">
        <v>1</v>
      </c>
      <c r="G37" s="20">
        <v>1</v>
      </c>
      <c r="H37" s="64">
        <f t="shared" si="4"/>
        <v>5</v>
      </c>
      <c r="I37" s="103" t="s">
        <v>44</v>
      </c>
    </row>
    <row r="38" spans="1:9" ht="24" customHeight="1" thickBot="1" x14ac:dyDescent="0.3">
      <c r="A38" s="125"/>
      <c r="B38" s="105"/>
      <c r="C38" s="81">
        <f>C37*34</f>
        <v>34</v>
      </c>
      <c r="D38" s="81">
        <f t="shared" ref="D38:F38" si="16">D37*34</f>
        <v>34</v>
      </c>
      <c r="E38" s="81">
        <f t="shared" si="16"/>
        <v>34</v>
      </c>
      <c r="F38" s="81">
        <f t="shared" si="16"/>
        <v>34</v>
      </c>
      <c r="G38" s="79">
        <f>G37*33</f>
        <v>33</v>
      </c>
      <c r="H38" s="63">
        <f t="shared" si="4"/>
        <v>169</v>
      </c>
      <c r="I38" s="105"/>
    </row>
    <row r="39" spans="1:9" ht="24" customHeight="1" x14ac:dyDescent="0.25">
      <c r="A39" s="103" t="s">
        <v>82</v>
      </c>
      <c r="B39" s="103" t="s">
        <v>74</v>
      </c>
      <c r="C39" s="20">
        <v>2</v>
      </c>
      <c r="D39" s="20">
        <v>2</v>
      </c>
      <c r="E39" s="20">
        <v>2</v>
      </c>
      <c r="F39" s="20">
        <v>2</v>
      </c>
      <c r="G39" s="20">
        <v>2</v>
      </c>
      <c r="H39" s="64">
        <f t="shared" si="4"/>
        <v>10</v>
      </c>
      <c r="I39" s="130" t="s">
        <v>48</v>
      </c>
    </row>
    <row r="40" spans="1:9" ht="32.25" customHeight="1" thickBot="1" x14ac:dyDescent="0.3">
      <c r="A40" s="104"/>
      <c r="B40" s="105"/>
      <c r="C40" s="76">
        <f>C39*34</f>
        <v>68</v>
      </c>
      <c r="D40" s="76">
        <f t="shared" ref="D40:F40" si="17">D39*34</f>
        <v>68</v>
      </c>
      <c r="E40" s="76">
        <f t="shared" si="17"/>
        <v>68</v>
      </c>
      <c r="F40" s="76">
        <f t="shared" si="17"/>
        <v>68</v>
      </c>
      <c r="G40" s="76">
        <f>G39*33</f>
        <v>66</v>
      </c>
      <c r="H40" s="63">
        <f t="shared" si="4"/>
        <v>338</v>
      </c>
      <c r="I40" s="131"/>
    </row>
    <row r="41" spans="1:9" ht="24" customHeight="1" x14ac:dyDescent="0.25">
      <c r="A41" s="104"/>
      <c r="B41" s="103" t="s">
        <v>83</v>
      </c>
      <c r="C41" s="22"/>
      <c r="D41" s="22"/>
      <c r="E41" s="22"/>
      <c r="F41" s="22">
        <v>1</v>
      </c>
      <c r="G41" s="22">
        <v>1</v>
      </c>
      <c r="H41" s="64">
        <f t="shared" si="4"/>
        <v>2</v>
      </c>
      <c r="I41" s="103" t="s">
        <v>18</v>
      </c>
    </row>
    <row r="42" spans="1:9" ht="35.25" customHeight="1" thickBot="1" x14ac:dyDescent="0.3">
      <c r="A42" s="105"/>
      <c r="B42" s="105"/>
      <c r="C42" s="79">
        <f>C41*34</f>
        <v>0</v>
      </c>
      <c r="D42" s="79">
        <f t="shared" ref="D42:F42" si="18">D41*34</f>
        <v>0</v>
      </c>
      <c r="E42" s="79">
        <f t="shared" si="18"/>
        <v>0</v>
      </c>
      <c r="F42" s="79">
        <f t="shared" si="18"/>
        <v>34</v>
      </c>
      <c r="G42" s="79">
        <f>G41*33</f>
        <v>33</v>
      </c>
      <c r="H42" s="63">
        <f t="shared" si="4"/>
        <v>67</v>
      </c>
      <c r="I42" s="105"/>
    </row>
    <row r="43" spans="1:9" ht="24" customHeight="1" x14ac:dyDescent="0.25">
      <c r="A43" s="124" t="s">
        <v>49</v>
      </c>
      <c r="B43" s="103" t="s">
        <v>49</v>
      </c>
      <c r="C43" s="17">
        <v>2</v>
      </c>
      <c r="D43" s="17">
        <v>1</v>
      </c>
      <c r="E43" s="17"/>
      <c r="F43" s="17"/>
      <c r="G43" s="17"/>
      <c r="H43" s="64">
        <f t="shared" si="4"/>
        <v>3</v>
      </c>
      <c r="I43" s="103" t="s">
        <v>50</v>
      </c>
    </row>
    <row r="44" spans="1:9" ht="24" customHeight="1" thickBot="1" x14ac:dyDescent="0.3">
      <c r="A44" s="125"/>
      <c r="B44" s="105"/>
      <c r="C44" s="79">
        <f>C43*34</f>
        <v>68</v>
      </c>
      <c r="D44" s="79">
        <f t="shared" ref="D44:F44" si="19">D43*34</f>
        <v>34</v>
      </c>
      <c r="E44" s="79">
        <f t="shared" si="19"/>
        <v>0</v>
      </c>
      <c r="F44" s="79">
        <f t="shared" si="19"/>
        <v>0</v>
      </c>
      <c r="G44" s="79">
        <f>G43*34</f>
        <v>0</v>
      </c>
      <c r="H44" s="63">
        <f t="shared" si="4"/>
        <v>102</v>
      </c>
      <c r="I44" s="105"/>
    </row>
    <row r="45" spans="1:9" ht="24" customHeight="1" thickBot="1" x14ac:dyDescent="0.3">
      <c r="A45" s="134" t="s">
        <v>60</v>
      </c>
      <c r="B45" s="124"/>
      <c r="C45" s="88">
        <f>SUM(C7,C9,C11,C13,C15,C17,C19,C21,C23,C25,C27,C29,C31,C33,C35,C37,C39,C41,C43)</f>
        <v>20</v>
      </c>
      <c r="D45" s="88">
        <f t="shared" ref="D45:H45" si="20">SUM(D7,D9,D11,D13,D15,D17,D19,D21,D23,D25,D27,D29,D31,D33,D35,D37,D39,D41,D43)</f>
        <v>21</v>
      </c>
      <c r="E45" s="88">
        <f t="shared" si="20"/>
        <v>23</v>
      </c>
      <c r="F45" s="88">
        <f t="shared" si="20"/>
        <v>22</v>
      </c>
      <c r="G45" s="88">
        <f t="shared" si="20"/>
        <v>23</v>
      </c>
      <c r="H45" s="66">
        <f t="shared" si="20"/>
        <v>109</v>
      </c>
      <c r="I45" s="9"/>
    </row>
    <row r="46" spans="1:9" ht="24" customHeight="1" thickBot="1" x14ac:dyDescent="0.3">
      <c r="A46" s="135"/>
      <c r="B46" s="125"/>
      <c r="C46" s="67">
        <f>SUM(C8,C10,C12,C14,C16,C18,C20,C22,C24,C26,C28,C30,C32,C34,C36,C38,C40,C42,C44)</f>
        <v>680</v>
      </c>
      <c r="D46" s="67">
        <f t="shared" ref="D46:H46" si="21">SUM(D8,D10,D12,D14,D16,D18,D20,D22,D24,D26,D28,D30,D32,D34,D36,D38,D40,D42,D44)</f>
        <v>714</v>
      </c>
      <c r="E46" s="67">
        <f t="shared" si="21"/>
        <v>782</v>
      </c>
      <c r="F46" s="67">
        <f t="shared" si="21"/>
        <v>748</v>
      </c>
      <c r="G46" s="67">
        <f t="shared" si="21"/>
        <v>759</v>
      </c>
      <c r="H46" s="67">
        <f t="shared" si="21"/>
        <v>3683</v>
      </c>
      <c r="I46" s="29"/>
    </row>
    <row r="47" spans="1:9" ht="30" customHeight="1" thickBot="1" x14ac:dyDescent="0.3">
      <c r="A47" s="132" t="s">
        <v>61</v>
      </c>
      <c r="B47" s="133"/>
      <c r="C47" s="19" t="s">
        <v>69</v>
      </c>
      <c r="D47" s="19" t="s">
        <v>70</v>
      </c>
      <c r="E47" s="19" t="s">
        <v>71</v>
      </c>
      <c r="F47" s="19" t="s">
        <v>72</v>
      </c>
      <c r="G47" s="19" t="s">
        <v>73</v>
      </c>
      <c r="H47" s="68" t="s">
        <v>62</v>
      </c>
      <c r="I47" s="2"/>
    </row>
    <row r="48" spans="1:9" ht="24" customHeight="1" x14ac:dyDescent="0.25">
      <c r="A48" s="124" t="s">
        <v>63</v>
      </c>
      <c r="B48" s="127" t="s">
        <v>75</v>
      </c>
      <c r="C48" s="20"/>
      <c r="D48" s="20">
        <v>1</v>
      </c>
      <c r="E48" s="20">
        <v>1</v>
      </c>
      <c r="F48" s="20">
        <v>1</v>
      </c>
      <c r="G48" s="20">
        <v>1</v>
      </c>
      <c r="H48" s="70">
        <f>SUM(C48:G48)</f>
        <v>4</v>
      </c>
      <c r="I48" s="116" t="s">
        <v>53</v>
      </c>
    </row>
    <row r="49" spans="1:9" ht="24" customHeight="1" thickBot="1" x14ac:dyDescent="0.3">
      <c r="A49" s="129"/>
      <c r="B49" s="128"/>
      <c r="C49" s="79">
        <f>C48*34</f>
        <v>0</v>
      </c>
      <c r="D49" s="79">
        <f t="shared" ref="D49:F49" si="22">D48*34</f>
        <v>34</v>
      </c>
      <c r="E49" s="79">
        <f t="shared" si="22"/>
        <v>34</v>
      </c>
      <c r="F49" s="79">
        <f t="shared" si="22"/>
        <v>34</v>
      </c>
      <c r="G49" s="79">
        <f>G48*33</f>
        <v>33</v>
      </c>
      <c r="H49" s="69">
        <f t="shared" ref="H49:H73" si="23">SUM(C49:G49)</f>
        <v>135</v>
      </c>
      <c r="I49" s="126"/>
    </row>
    <row r="50" spans="1:9" ht="24" customHeight="1" x14ac:dyDescent="0.25">
      <c r="A50" s="129"/>
      <c r="B50" s="103" t="s">
        <v>76</v>
      </c>
      <c r="C50" s="89">
        <v>1</v>
      </c>
      <c r="D50" s="89">
        <v>1</v>
      </c>
      <c r="E50" s="89">
        <v>1</v>
      </c>
      <c r="F50" s="89">
        <v>1</v>
      </c>
      <c r="G50" s="89">
        <v>1</v>
      </c>
      <c r="H50" s="87">
        <f t="shared" si="23"/>
        <v>5</v>
      </c>
      <c r="I50" s="116" t="s">
        <v>18</v>
      </c>
    </row>
    <row r="51" spans="1:9" ht="24" customHeight="1" thickBot="1" x14ac:dyDescent="0.3">
      <c r="A51" s="129"/>
      <c r="B51" s="105"/>
      <c r="C51" s="78">
        <f>C50*34</f>
        <v>34</v>
      </c>
      <c r="D51" s="78">
        <f t="shared" ref="D51:F51" si="24">D50*34</f>
        <v>34</v>
      </c>
      <c r="E51" s="78">
        <f t="shared" si="24"/>
        <v>34</v>
      </c>
      <c r="F51" s="78">
        <f t="shared" si="24"/>
        <v>34</v>
      </c>
      <c r="G51" s="78">
        <f>G50*33</f>
        <v>33</v>
      </c>
      <c r="H51" s="69">
        <f t="shared" si="23"/>
        <v>169</v>
      </c>
      <c r="I51" s="117"/>
    </row>
    <row r="52" spans="1:9" ht="24" customHeight="1" x14ac:dyDescent="0.25">
      <c r="A52" s="103" t="s">
        <v>20</v>
      </c>
      <c r="B52" s="103" t="s">
        <v>21</v>
      </c>
      <c r="C52" s="17">
        <v>3</v>
      </c>
      <c r="D52" s="17">
        <v>2</v>
      </c>
      <c r="E52" s="17"/>
      <c r="F52" s="17"/>
      <c r="G52" s="17"/>
      <c r="H52" s="70">
        <f t="shared" si="23"/>
        <v>5</v>
      </c>
      <c r="I52" s="116" t="s">
        <v>25</v>
      </c>
    </row>
    <row r="53" spans="1:9" ht="24" customHeight="1" thickBot="1" x14ac:dyDescent="0.3">
      <c r="A53" s="104"/>
      <c r="B53" s="105"/>
      <c r="C53" s="79">
        <f>C52*34</f>
        <v>102</v>
      </c>
      <c r="D53" s="75">
        <f t="shared" ref="D53:F53" si="25">D52*34</f>
        <v>68</v>
      </c>
      <c r="E53" s="75">
        <f t="shared" si="25"/>
        <v>0</v>
      </c>
      <c r="F53" s="75">
        <f t="shared" si="25"/>
        <v>0</v>
      </c>
      <c r="G53" s="75">
        <f>G52*33</f>
        <v>0</v>
      </c>
      <c r="H53" s="69">
        <f t="shared" si="23"/>
        <v>170</v>
      </c>
      <c r="I53" s="126"/>
    </row>
    <row r="54" spans="1:9" ht="24" customHeight="1" x14ac:dyDescent="0.25">
      <c r="A54" s="104"/>
      <c r="B54" s="103" t="s">
        <v>22</v>
      </c>
      <c r="C54" s="20"/>
      <c r="D54" s="20"/>
      <c r="E54" s="20">
        <v>1</v>
      </c>
      <c r="F54" s="20">
        <v>2</v>
      </c>
      <c r="G54" s="20">
        <v>2</v>
      </c>
      <c r="H54" s="70">
        <f t="shared" si="23"/>
        <v>5</v>
      </c>
      <c r="I54" s="126"/>
    </row>
    <row r="55" spans="1:9" ht="24" customHeight="1" thickBot="1" x14ac:dyDescent="0.3">
      <c r="A55" s="104"/>
      <c r="B55" s="105"/>
      <c r="C55" s="76"/>
      <c r="D55" s="76"/>
      <c r="E55" s="76">
        <f>E54*34</f>
        <v>34</v>
      </c>
      <c r="F55" s="76">
        <f t="shared" ref="F55" si="26">F54*34</f>
        <v>68</v>
      </c>
      <c r="G55" s="76">
        <f>G54*33</f>
        <v>66</v>
      </c>
      <c r="H55" s="69">
        <f t="shared" si="23"/>
        <v>168</v>
      </c>
      <c r="I55" s="117"/>
    </row>
    <row r="56" spans="1:9" ht="24" customHeight="1" x14ac:dyDescent="0.25">
      <c r="A56" s="103" t="s">
        <v>45</v>
      </c>
      <c r="B56" s="103" t="s">
        <v>91</v>
      </c>
      <c r="C56" s="17">
        <v>1</v>
      </c>
      <c r="D56" s="17">
        <v>1</v>
      </c>
      <c r="E56" s="17">
        <v>1</v>
      </c>
      <c r="F56" s="17"/>
      <c r="G56" s="17"/>
      <c r="H56" s="70">
        <f t="shared" si="23"/>
        <v>3</v>
      </c>
      <c r="I56" s="116" t="s">
        <v>44</v>
      </c>
    </row>
    <row r="57" spans="1:9" ht="24" customHeight="1" thickBot="1" x14ac:dyDescent="0.3">
      <c r="A57" s="105"/>
      <c r="B57" s="105"/>
      <c r="C57" s="79">
        <f>C56*34</f>
        <v>34</v>
      </c>
      <c r="D57" s="75">
        <f t="shared" ref="D57:F57" si="27">D56*34</f>
        <v>34</v>
      </c>
      <c r="E57" s="75">
        <f t="shared" si="27"/>
        <v>34</v>
      </c>
      <c r="F57" s="75">
        <f t="shared" si="27"/>
        <v>0</v>
      </c>
      <c r="G57" s="75">
        <f>G56*33</f>
        <v>0</v>
      </c>
      <c r="H57" s="69">
        <f t="shared" si="23"/>
        <v>102</v>
      </c>
      <c r="I57" s="117"/>
    </row>
    <row r="58" spans="1:9" ht="24" customHeight="1" x14ac:dyDescent="0.25">
      <c r="A58" s="124" t="s">
        <v>11</v>
      </c>
      <c r="B58" s="103" t="s">
        <v>12</v>
      </c>
      <c r="C58" s="17"/>
      <c r="D58" s="17">
        <v>1</v>
      </c>
      <c r="E58" s="17">
        <v>1</v>
      </c>
      <c r="F58" s="17">
        <v>1</v>
      </c>
      <c r="G58" s="17">
        <v>1</v>
      </c>
      <c r="H58" s="70">
        <f t="shared" si="23"/>
        <v>4</v>
      </c>
      <c r="I58" s="116" t="s">
        <v>57</v>
      </c>
    </row>
    <row r="59" spans="1:9" ht="24" customHeight="1" thickBot="1" x14ac:dyDescent="0.3">
      <c r="A59" s="129"/>
      <c r="B59" s="105"/>
      <c r="C59" s="83">
        <f>C58*34</f>
        <v>0</v>
      </c>
      <c r="D59" s="84">
        <f t="shared" ref="D59:F59" si="28">D58*34</f>
        <v>34</v>
      </c>
      <c r="E59" s="84">
        <f t="shared" si="28"/>
        <v>34</v>
      </c>
      <c r="F59" s="84">
        <f t="shared" si="28"/>
        <v>34</v>
      </c>
      <c r="G59" s="84">
        <f>G58*33</f>
        <v>33</v>
      </c>
      <c r="H59" s="69">
        <f t="shared" si="23"/>
        <v>135</v>
      </c>
      <c r="I59" s="117"/>
    </row>
    <row r="60" spans="1:9" ht="24" customHeight="1" x14ac:dyDescent="0.25">
      <c r="A60" s="129"/>
      <c r="B60" s="103" t="s">
        <v>14</v>
      </c>
      <c r="C60" s="58">
        <v>1</v>
      </c>
      <c r="D60" s="17"/>
      <c r="E60" s="17"/>
      <c r="F60" s="17"/>
      <c r="G60" s="17">
        <v>1</v>
      </c>
      <c r="H60" s="70">
        <f t="shared" si="23"/>
        <v>2</v>
      </c>
      <c r="I60" s="116" t="s">
        <v>78</v>
      </c>
    </row>
    <row r="61" spans="1:9" ht="24" customHeight="1" thickBot="1" x14ac:dyDescent="0.3">
      <c r="A61" s="125"/>
      <c r="B61" s="105"/>
      <c r="C61" s="79">
        <f>C60*34</f>
        <v>34</v>
      </c>
      <c r="D61" s="75">
        <f t="shared" ref="D61:F61" si="29">D60*34</f>
        <v>0</v>
      </c>
      <c r="E61" s="75">
        <f t="shared" si="29"/>
        <v>0</v>
      </c>
      <c r="F61" s="75">
        <f t="shared" si="29"/>
        <v>0</v>
      </c>
      <c r="G61" s="75">
        <f>G60*33</f>
        <v>33</v>
      </c>
      <c r="H61" s="69">
        <f t="shared" si="23"/>
        <v>67</v>
      </c>
      <c r="I61" s="117"/>
    </row>
    <row r="62" spans="1:9" ht="24" customHeight="1" x14ac:dyDescent="0.25">
      <c r="A62" s="124" t="s">
        <v>16</v>
      </c>
      <c r="B62" s="103" t="s">
        <v>16</v>
      </c>
      <c r="C62" s="20">
        <v>1</v>
      </c>
      <c r="D62" s="20"/>
      <c r="E62" s="20">
        <v>1</v>
      </c>
      <c r="F62" s="20"/>
      <c r="G62" s="20"/>
      <c r="H62" s="70">
        <f t="shared" si="23"/>
        <v>2</v>
      </c>
      <c r="I62" s="116" t="s">
        <v>50</v>
      </c>
    </row>
    <row r="63" spans="1:9" ht="24" customHeight="1" thickBot="1" x14ac:dyDescent="0.3">
      <c r="A63" s="125"/>
      <c r="B63" s="105"/>
      <c r="C63" s="76">
        <f>C62*34</f>
        <v>34</v>
      </c>
      <c r="D63" s="76">
        <f t="shared" ref="D63:F63" si="30">D62*34</f>
        <v>0</v>
      </c>
      <c r="E63" s="76">
        <f t="shared" si="30"/>
        <v>34</v>
      </c>
      <c r="F63" s="76">
        <f t="shared" si="30"/>
        <v>0</v>
      </c>
      <c r="G63" s="76">
        <f>G62*33</f>
        <v>0</v>
      </c>
      <c r="H63" s="69">
        <f t="shared" si="23"/>
        <v>68</v>
      </c>
      <c r="I63" s="117"/>
    </row>
    <row r="64" spans="1:9" ht="24" customHeight="1" x14ac:dyDescent="0.25">
      <c r="A64" s="124" t="s">
        <v>29</v>
      </c>
      <c r="B64" s="103" t="s">
        <v>34</v>
      </c>
      <c r="C64" s="22"/>
      <c r="D64" s="22"/>
      <c r="E64" s="22">
        <v>1</v>
      </c>
      <c r="F64" s="22">
        <v>1</v>
      </c>
      <c r="G64" s="22">
        <v>1</v>
      </c>
      <c r="H64" s="70">
        <f t="shared" si="23"/>
        <v>3</v>
      </c>
      <c r="I64" s="116" t="s">
        <v>18</v>
      </c>
    </row>
    <row r="65" spans="1:9" ht="24" customHeight="1" thickBot="1" x14ac:dyDescent="0.3">
      <c r="A65" s="129"/>
      <c r="B65" s="105"/>
      <c r="C65" s="79">
        <f>C64*34</f>
        <v>0</v>
      </c>
      <c r="D65" s="75">
        <f t="shared" ref="D65:F65" si="31">D64*34</f>
        <v>0</v>
      </c>
      <c r="E65" s="75">
        <f t="shared" si="31"/>
        <v>34</v>
      </c>
      <c r="F65" s="75">
        <f t="shared" si="31"/>
        <v>34</v>
      </c>
      <c r="G65" s="75">
        <f>G64*33</f>
        <v>33</v>
      </c>
      <c r="H65" s="69">
        <f t="shared" si="23"/>
        <v>101</v>
      </c>
      <c r="I65" s="117"/>
    </row>
    <row r="66" spans="1:9" ht="24" customHeight="1" x14ac:dyDescent="0.25">
      <c r="A66" s="129"/>
      <c r="B66" s="103" t="s">
        <v>30</v>
      </c>
      <c r="C66" s="20"/>
      <c r="D66" s="20">
        <v>1</v>
      </c>
      <c r="E66" s="20">
        <v>1</v>
      </c>
      <c r="F66" s="20">
        <v>1</v>
      </c>
      <c r="G66" s="20">
        <v>1</v>
      </c>
      <c r="H66" s="70">
        <f t="shared" si="23"/>
        <v>4</v>
      </c>
      <c r="I66" s="116" t="s">
        <v>18</v>
      </c>
    </row>
    <row r="67" spans="1:9" ht="24" customHeight="1" thickBot="1" x14ac:dyDescent="0.3">
      <c r="A67" s="125"/>
      <c r="B67" s="105"/>
      <c r="C67" s="76">
        <f>C66*34</f>
        <v>0</v>
      </c>
      <c r="D67" s="76">
        <f t="shared" ref="D67:F67" si="32">D66*34</f>
        <v>34</v>
      </c>
      <c r="E67" s="76">
        <f t="shared" si="32"/>
        <v>34</v>
      </c>
      <c r="F67" s="76">
        <f t="shared" si="32"/>
        <v>34</v>
      </c>
      <c r="G67" s="76">
        <f>G66*33</f>
        <v>33</v>
      </c>
      <c r="H67" s="69">
        <f t="shared" si="23"/>
        <v>135</v>
      </c>
      <c r="I67" s="117"/>
    </row>
    <row r="68" spans="1:9" ht="24" customHeight="1" x14ac:dyDescent="0.25">
      <c r="A68" s="129" t="s">
        <v>36</v>
      </c>
      <c r="B68" s="103" t="s">
        <v>37</v>
      </c>
      <c r="C68" s="17"/>
      <c r="D68" s="17"/>
      <c r="E68" s="17"/>
      <c r="F68" s="17">
        <v>1</v>
      </c>
      <c r="G68" s="17">
        <v>1</v>
      </c>
      <c r="H68" s="70">
        <f t="shared" si="23"/>
        <v>2</v>
      </c>
      <c r="I68" s="116" t="s">
        <v>18</v>
      </c>
    </row>
    <row r="69" spans="1:9" ht="24" customHeight="1" thickBot="1" x14ac:dyDescent="0.3">
      <c r="A69" s="125"/>
      <c r="B69" s="105"/>
      <c r="C69" s="79">
        <f>C68*34</f>
        <v>0</v>
      </c>
      <c r="D69" s="75">
        <f t="shared" ref="D69:F69" si="33">D68*34</f>
        <v>0</v>
      </c>
      <c r="E69" s="75">
        <f t="shared" si="33"/>
        <v>0</v>
      </c>
      <c r="F69" s="75">
        <f t="shared" si="33"/>
        <v>34</v>
      </c>
      <c r="G69" s="75">
        <f>G68*33</f>
        <v>33</v>
      </c>
      <c r="H69" s="69">
        <f t="shared" si="23"/>
        <v>67</v>
      </c>
      <c r="I69" s="117"/>
    </row>
    <row r="70" spans="1:9" ht="30.75" customHeight="1" x14ac:dyDescent="0.25">
      <c r="A70" s="124" t="s">
        <v>46</v>
      </c>
      <c r="B70" s="103" t="s">
        <v>92</v>
      </c>
      <c r="C70" s="17">
        <v>1</v>
      </c>
      <c r="D70" s="17">
        <v>1</v>
      </c>
      <c r="E70" s="17">
        <v>1</v>
      </c>
      <c r="F70" s="17">
        <v>1</v>
      </c>
      <c r="G70" s="17">
        <v>1</v>
      </c>
      <c r="H70" s="70">
        <f t="shared" si="23"/>
        <v>5</v>
      </c>
      <c r="I70" s="116" t="s">
        <v>48</v>
      </c>
    </row>
    <row r="71" spans="1:9" ht="45.75" customHeight="1" thickBot="1" x14ac:dyDescent="0.3">
      <c r="A71" s="125"/>
      <c r="B71" s="105"/>
      <c r="C71" s="83">
        <f>C70*34</f>
        <v>34</v>
      </c>
      <c r="D71" s="84">
        <f t="shared" ref="D71:F71" si="34">D70*34</f>
        <v>34</v>
      </c>
      <c r="E71" s="84">
        <f t="shared" si="34"/>
        <v>34</v>
      </c>
      <c r="F71" s="84">
        <f t="shared" si="34"/>
        <v>34</v>
      </c>
      <c r="G71" s="84">
        <f>G70*33</f>
        <v>33</v>
      </c>
      <c r="H71" s="69">
        <f t="shared" si="23"/>
        <v>169</v>
      </c>
      <c r="I71" s="117"/>
    </row>
    <row r="72" spans="1:9" ht="24" customHeight="1" thickBot="1" x14ac:dyDescent="0.3">
      <c r="A72" s="118"/>
      <c r="B72" s="120" t="s">
        <v>51</v>
      </c>
      <c r="C72" s="85">
        <v>8</v>
      </c>
      <c r="D72" s="85">
        <f t="shared" ref="D72:G72" si="35">SUM(D48,D52,D52,D54,D56,D58,D60,D62,D64,D66,D68,D70)</f>
        <v>9</v>
      </c>
      <c r="E72" s="85">
        <f t="shared" si="35"/>
        <v>8</v>
      </c>
      <c r="F72" s="85">
        <f t="shared" si="35"/>
        <v>8</v>
      </c>
      <c r="G72" s="85">
        <f t="shared" si="35"/>
        <v>9</v>
      </c>
      <c r="H72" s="70">
        <f t="shared" si="23"/>
        <v>42</v>
      </c>
      <c r="I72" s="122"/>
    </row>
    <row r="73" spans="1:9" ht="24" customHeight="1" thickBot="1" x14ac:dyDescent="0.3">
      <c r="A73" s="119"/>
      <c r="B73" s="121"/>
      <c r="C73" s="85">
        <f>SUM(C49,C51,C53,C55,C57,C59,C61,C63,C65,C67,C69,C71)</f>
        <v>272</v>
      </c>
      <c r="D73" s="85">
        <f t="shared" ref="D73:G73" si="36">SUM(D49,D51,D53,D55,D57,D59,D61,D63,D65,D67,D69,D71)</f>
        <v>272</v>
      </c>
      <c r="E73" s="85">
        <f t="shared" si="36"/>
        <v>306</v>
      </c>
      <c r="F73" s="85">
        <f t="shared" si="36"/>
        <v>306</v>
      </c>
      <c r="G73" s="85">
        <f t="shared" si="36"/>
        <v>330</v>
      </c>
      <c r="H73" s="71">
        <f t="shared" si="23"/>
        <v>1486</v>
      </c>
      <c r="I73" s="123"/>
    </row>
    <row r="74" spans="1:9" ht="24" customHeight="1" thickBot="1" x14ac:dyDescent="0.3">
      <c r="A74" s="137"/>
      <c r="B74" s="107" t="s">
        <v>58</v>
      </c>
      <c r="C74" s="72">
        <f t="shared" ref="C74:H75" si="37">SUM(C45,C72)</f>
        <v>28</v>
      </c>
      <c r="D74" s="72">
        <f t="shared" si="37"/>
        <v>30</v>
      </c>
      <c r="E74" s="72">
        <f t="shared" si="37"/>
        <v>31</v>
      </c>
      <c r="F74" s="72">
        <f t="shared" si="37"/>
        <v>30</v>
      </c>
      <c r="G74" s="72">
        <f t="shared" si="37"/>
        <v>32</v>
      </c>
      <c r="H74" s="72">
        <f t="shared" si="37"/>
        <v>151</v>
      </c>
      <c r="I74" s="140"/>
    </row>
    <row r="75" spans="1:9" ht="24" customHeight="1" thickBot="1" x14ac:dyDescent="0.3">
      <c r="A75" s="138"/>
      <c r="B75" s="136"/>
      <c r="C75" s="86">
        <f t="shared" si="37"/>
        <v>952</v>
      </c>
      <c r="D75" s="73">
        <f t="shared" si="37"/>
        <v>986</v>
      </c>
      <c r="E75" s="73">
        <f t="shared" si="37"/>
        <v>1088</v>
      </c>
      <c r="F75" s="73">
        <f t="shared" si="37"/>
        <v>1054</v>
      </c>
      <c r="G75" s="73">
        <f t="shared" si="37"/>
        <v>1089</v>
      </c>
      <c r="H75" s="73">
        <f t="shared" si="37"/>
        <v>5169</v>
      </c>
      <c r="I75" s="141"/>
    </row>
    <row r="76" spans="1:9" ht="18.75" customHeight="1" x14ac:dyDescent="0.25">
      <c r="A76" s="138"/>
      <c r="B76" s="4" t="s">
        <v>59</v>
      </c>
      <c r="C76" s="38"/>
      <c r="D76" s="38"/>
      <c r="E76" s="38">
        <v>32</v>
      </c>
      <c r="F76" s="39"/>
      <c r="G76" s="39">
        <v>1089</v>
      </c>
      <c r="H76" s="142">
        <v>5203</v>
      </c>
      <c r="I76" s="143"/>
    </row>
    <row r="77" spans="1:9" ht="25.5" customHeight="1" thickBot="1" x14ac:dyDescent="0.3">
      <c r="A77" s="139"/>
      <c r="B77" s="12"/>
      <c r="C77" s="40">
        <v>29</v>
      </c>
      <c r="D77" s="40">
        <v>30</v>
      </c>
      <c r="E77" s="41"/>
      <c r="F77" s="40">
        <v>33</v>
      </c>
      <c r="G77" s="40">
        <v>33</v>
      </c>
      <c r="H77" s="144"/>
      <c r="I77" s="145"/>
    </row>
    <row r="78" spans="1:9" ht="15.75" x14ac:dyDescent="0.25">
      <c r="A78" s="115"/>
      <c r="B78" s="115"/>
      <c r="C78" s="115"/>
      <c r="D78" s="115"/>
      <c r="E78" s="115"/>
      <c r="F78" s="10"/>
      <c r="G78" s="10"/>
      <c r="H78" s="10"/>
      <c r="I78" s="10"/>
    </row>
  </sheetData>
  <mergeCells count="93">
    <mergeCell ref="B62:B63"/>
    <mergeCell ref="A48:A51"/>
    <mergeCell ref="B50:B51"/>
    <mergeCell ref="I11:I12"/>
    <mergeCell ref="I13:I18"/>
    <mergeCell ref="I21:I22"/>
    <mergeCell ref="I23:I24"/>
    <mergeCell ref="I25:I26"/>
    <mergeCell ref="I27:I28"/>
    <mergeCell ref="I29:I30"/>
    <mergeCell ref="I31:I32"/>
    <mergeCell ref="I35:I36"/>
    <mergeCell ref="I50:I51"/>
    <mergeCell ref="A56:A57"/>
    <mergeCell ref="B56:B57"/>
    <mergeCell ref="I56:I57"/>
    <mergeCell ref="B74:B75"/>
    <mergeCell ref="A74:A77"/>
    <mergeCell ref="I74:I75"/>
    <mergeCell ref="A68:A69"/>
    <mergeCell ref="I68:I69"/>
    <mergeCell ref="B68:B69"/>
    <mergeCell ref="A70:A71"/>
    <mergeCell ref="B70:B71"/>
    <mergeCell ref="I70:I71"/>
    <mergeCell ref="H76:I76"/>
    <mergeCell ref="H77:I77"/>
    <mergeCell ref="A58:A61"/>
    <mergeCell ref="B58:B59"/>
    <mergeCell ref="I58:I59"/>
    <mergeCell ref="B60:B61"/>
    <mergeCell ref="I60:I61"/>
    <mergeCell ref="A64:A67"/>
    <mergeCell ref="B64:B65"/>
    <mergeCell ref="I64:I65"/>
    <mergeCell ref="A37:A38"/>
    <mergeCell ref="B37:B38"/>
    <mergeCell ref="I37:I38"/>
    <mergeCell ref="B41:B42"/>
    <mergeCell ref="I41:I42"/>
    <mergeCell ref="A43:A44"/>
    <mergeCell ref="B43:B44"/>
    <mergeCell ref="I43:I44"/>
    <mergeCell ref="I39:I40"/>
    <mergeCell ref="A47:B47"/>
    <mergeCell ref="A39:A42"/>
    <mergeCell ref="B39:B40"/>
    <mergeCell ref="A45:B46"/>
    <mergeCell ref="I52:I55"/>
    <mergeCell ref="A7:A10"/>
    <mergeCell ref="B7:B8"/>
    <mergeCell ref="A33:A36"/>
    <mergeCell ref="B33:B34"/>
    <mergeCell ref="B31:B32"/>
    <mergeCell ref="I33:I34"/>
    <mergeCell ref="B35:B36"/>
    <mergeCell ref="B23:B24"/>
    <mergeCell ref="B21:B22"/>
    <mergeCell ref="A27:A32"/>
    <mergeCell ref="B27:B28"/>
    <mergeCell ref="B29:B30"/>
    <mergeCell ref="B25:B26"/>
    <mergeCell ref="A21:A26"/>
    <mergeCell ref="A78:E78"/>
    <mergeCell ref="B9:B10"/>
    <mergeCell ref="I9:I10"/>
    <mergeCell ref="I66:I67"/>
    <mergeCell ref="A72:A73"/>
    <mergeCell ref="B72:B73"/>
    <mergeCell ref="I72:I73"/>
    <mergeCell ref="I62:I63"/>
    <mergeCell ref="B66:B67"/>
    <mergeCell ref="I19:I20"/>
    <mergeCell ref="A62:A63"/>
    <mergeCell ref="I48:I49"/>
    <mergeCell ref="B54:B55"/>
    <mergeCell ref="B48:B49"/>
    <mergeCell ref="B52:B53"/>
    <mergeCell ref="A52:A55"/>
    <mergeCell ref="A1:I3"/>
    <mergeCell ref="A13:A20"/>
    <mergeCell ref="B13:B14"/>
    <mergeCell ref="B15:B16"/>
    <mergeCell ref="B17:B18"/>
    <mergeCell ref="B19:B20"/>
    <mergeCell ref="I7:I8"/>
    <mergeCell ref="A11:A12"/>
    <mergeCell ref="B11:B12"/>
    <mergeCell ref="A4:A5"/>
    <mergeCell ref="B4:B5"/>
    <mergeCell ref="C4:H4"/>
    <mergeCell ref="I4:I5"/>
    <mergeCell ref="A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A43" workbookViewId="0">
      <selection activeCell="N55" sqref="N55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01" t="s">
        <v>93</v>
      </c>
      <c r="B1" s="101"/>
      <c r="C1" s="101"/>
      <c r="D1" s="101"/>
      <c r="E1" s="101"/>
      <c r="F1" s="101"/>
      <c r="G1" s="101"/>
      <c r="H1" s="101"/>
      <c r="I1" s="101"/>
    </row>
    <row r="2" spans="1:9" ht="15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6.5" customHeight="1" thickBot="1" x14ac:dyDescent="0.3">
      <c r="A3" s="102"/>
      <c r="B3" s="102"/>
      <c r="C3" s="102"/>
      <c r="D3" s="102"/>
      <c r="E3" s="102"/>
      <c r="F3" s="102"/>
      <c r="G3" s="102"/>
      <c r="H3" s="102"/>
      <c r="I3" s="102"/>
    </row>
    <row r="4" spans="1:9" ht="62.25" customHeight="1" thickBot="1" x14ac:dyDescent="0.3">
      <c r="A4" s="107" t="s">
        <v>0</v>
      </c>
      <c r="B4" s="107" t="s">
        <v>1</v>
      </c>
      <c r="C4" s="109" t="s">
        <v>2</v>
      </c>
      <c r="D4" s="110"/>
      <c r="E4" s="110"/>
      <c r="F4" s="110"/>
      <c r="G4" s="110"/>
      <c r="H4" s="111"/>
      <c r="I4" s="103" t="s">
        <v>3</v>
      </c>
    </row>
    <row r="5" spans="1:9" ht="16.5" thickBot="1" x14ac:dyDescent="0.3">
      <c r="A5" s="108"/>
      <c r="B5" s="108"/>
      <c r="C5" s="1" t="s">
        <v>69</v>
      </c>
      <c r="D5" s="1" t="s">
        <v>70</v>
      </c>
      <c r="E5" s="1" t="s">
        <v>71</v>
      </c>
      <c r="F5" s="1" t="s">
        <v>72</v>
      </c>
      <c r="G5" s="1" t="s">
        <v>73</v>
      </c>
      <c r="H5" s="1" t="s">
        <v>9</v>
      </c>
      <c r="I5" s="105"/>
    </row>
    <row r="6" spans="1:9" ht="16.5" thickBot="1" x14ac:dyDescent="0.3">
      <c r="A6" s="112" t="s">
        <v>10</v>
      </c>
      <c r="B6" s="113"/>
      <c r="C6" s="113"/>
      <c r="D6" s="113"/>
      <c r="E6" s="113"/>
      <c r="F6" s="113"/>
      <c r="G6" s="113"/>
      <c r="H6" s="113"/>
      <c r="I6" s="114"/>
    </row>
    <row r="7" spans="1:9" ht="24" customHeight="1" x14ac:dyDescent="0.25">
      <c r="A7" s="103" t="s">
        <v>11</v>
      </c>
      <c r="B7" s="103" t="s">
        <v>12</v>
      </c>
      <c r="C7" s="14">
        <v>4</v>
      </c>
      <c r="D7" s="20">
        <v>3</v>
      </c>
      <c r="E7" s="20">
        <v>3</v>
      </c>
      <c r="F7" s="20">
        <v>3</v>
      </c>
      <c r="G7" s="20">
        <v>3</v>
      </c>
      <c r="H7" s="63">
        <f t="shared" ref="H7:H44" si="0">SUM(C7:G7)</f>
        <v>16</v>
      </c>
      <c r="I7" s="103" t="s">
        <v>57</v>
      </c>
    </row>
    <row r="8" spans="1:9" ht="24" customHeight="1" thickBot="1" x14ac:dyDescent="0.3">
      <c r="A8" s="104"/>
      <c r="B8" s="105"/>
      <c r="C8" s="74">
        <f>C7*34</f>
        <v>136</v>
      </c>
      <c r="D8" s="74">
        <f t="shared" ref="D8:F8" si="1">D7*34</f>
        <v>102</v>
      </c>
      <c r="E8" s="74">
        <f t="shared" si="1"/>
        <v>102</v>
      </c>
      <c r="F8" s="74">
        <f t="shared" si="1"/>
        <v>102</v>
      </c>
      <c r="G8" s="74">
        <f>G7*33</f>
        <v>99</v>
      </c>
      <c r="H8" s="63">
        <f t="shared" si="0"/>
        <v>541</v>
      </c>
      <c r="I8" s="105"/>
    </row>
    <row r="9" spans="1:9" ht="24" customHeight="1" x14ac:dyDescent="0.25">
      <c r="A9" s="104"/>
      <c r="B9" s="103" t="s">
        <v>14</v>
      </c>
      <c r="C9" s="14">
        <v>3</v>
      </c>
      <c r="D9" s="33">
        <v>2</v>
      </c>
      <c r="E9" s="33">
        <v>3</v>
      </c>
      <c r="F9" s="33">
        <v>2</v>
      </c>
      <c r="G9" s="33">
        <v>3</v>
      </c>
      <c r="H9" s="64">
        <f t="shared" si="0"/>
        <v>13</v>
      </c>
      <c r="I9" s="103" t="s">
        <v>57</v>
      </c>
    </row>
    <row r="10" spans="1:9" ht="24" customHeight="1" thickBot="1" x14ac:dyDescent="0.3">
      <c r="A10" s="105"/>
      <c r="B10" s="105"/>
      <c r="C10" s="75">
        <f>C9*34</f>
        <v>102</v>
      </c>
      <c r="D10" s="75">
        <f t="shared" ref="D10:F10" si="2">D9*34</f>
        <v>68</v>
      </c>
      <c r="E10" s="75">
        <f t="shared" si="2"/>
        <v>102</v>
      </c>
      <c r="F10" s="75">
        <f t="shared" si="2"/>
        <v>68</v>
      </c>
      <c r="G10" s="75">
        <f>G9*33</f>
        <v>99</v>
      </c>
      <c r="H10" s="63">
        <f t="shared" si="0"/>
        <v>439</v>
      </c>
      <c r="I10" s="105"/>
    </row>
    <row r="11" spans="1:9" ht="24" customHeight="1" x14ac:dyDescent="0.25">
      <c r="A11" s="103" t="s">
        <v>16</v>
      </c>
      <c r="B11" s="103" t="s">
        <v>17</v>
      </c>
      <c r="C11" s="20">
        <v>1</v>
      </c>
      <c r="D11" s="20">
        <v>1</v>
      </c>
      <c r="E11" s="20">
        <v>1</v>
      </c>
      <c r="F11" s="20">
        <v>2</v>
      </c>
      <c r="G11" s="20">
        <v>2</v>
      </c>
      <c r="H11" s="64">
        <f t="shared" si="0"/>
        <v>7</v>
      </c>
      <c r="I11" s="103" t="s">
        <v>50</v>
      </c>
    </row>
    <row r="12" spans="1:9" ht="24" customHeight="1" thickBot="1" x14ac:dyDescent="0.3">
      <c r="A12" s="105"/>
      <c r="B12" s="105"/>
      <c r="C12" s="76">
        <f>C11*34</f>
        <v>34</v>
      </c>
      <c r="D12" s="76">
        <f t="shared" ref="D12:F12" si="3">D11*34</f>
        <v>34</v>
      </c>
      <c r="E12" s="76">
        <f t="shared" si="3"/>
        <v>34</v>
      </c>
      <c r="F12" s="76">
        <f t="shared" si="3"/>
        <v>68</v>
      </c>
      <c r="G12" s="76">
        <f>G11*33</f>
        <v>66</v>
      </c>
      <c r="H12" s="63">
        <f t="shared" si="0"/>
        <v>236</v>
      </c>
      <c r="I12" s="105"/>
    </row>
    <row r="13" spans="1:9" ht="24" customHeight="1" thickBot="1" x14ac:dyDescent="0.3">
      <c r="A13" s="103" t="s">
        <v>20</v>
      </c>
      <c r="B13" s="106" t="s">
        <v>21</v>
      </c>
      <c r="C13" s="21">
        <v>2</v>
      </c>
      <c r="D13" s="21">
        <v>3</v>
      </c>
      <c r="E13" s="22"/>
      <c r="F13" s="22"/>
      <c r="G13" s="22"/>
      <c r="H13" s="64">
        <f t="shared" si="0"/>
        <v>5</v>
      </c>
      <c r="I13" s="103" t="s">
        <v>25</v>
      </c>
    </row>
    <row r="14" spans="1:9" ht="24" customHeight="1" thickBot="1" x14ac:dyDescent="0.3">
      <c r="A14" s="104"/>
      <c r="B14" s="106"/>
      <c r="C14" s="77">
        <f>C13*34</f>
        <v>68</v>
      </c>
      <c r="D14" s="77">
        <f>D13*34</f>
        <v>102</v>
      </c>
      <c r="E14" s="78"/>
      <c r="F14" s="78"/>
      <c r="G14" s="78"/>
      <c r="H14" s="63">
        <f t="shared" si="0"/>
        <v>170</v>
      </c>
      <c r="I14" s="104"/>
    </row>
    <row r="15" spans="1:9" ht="24" customHeight="1" thickBot="1" x14ac:dyDescent="0.3">
      <c r="A15" s="104"/>
      <c r="B15" s="106" t="s">
        <v>22</v>
      </c>
      <c r="C15" s="20"/>
      <c r="D15" s="20"/>
      <c r="E15" s="34">
        <v>2</v>
      </c>
      <c r="F15" s="34">
        <v>2</v>
      </c>
      <c r="G15" s="34">
        <v>2</v>
      </c>
      <c r="H15" s="65">
        <f t="shared" si="0"/>
        <v>6</v>
      </c>
      <c r="I15" s="104"/>
    </row>
    <row r="16" spans="1:9" ht="24" customHeight="1" thickBot="1" x14ac:dyDescent="0.3">
      <c r="A16" s="104"/>
      <c r="B16" s="106"/>
      <c r="C16" s="77"/>
      <c r="D16" s="77"/>
      <c r="E16" s="78">
        <f>E15*34</f>
        <v>68</v>
      </c>
      <c r="F16" s="78">
        <f t="shared" ref="F16" si="4">F15*34</f>
        <v>68</v>
      </c>
      <c r="G16" s="78">
        <f>G15*33</f>
        <v>66</v>
      </c>
      <c r="H16" s="63">
        <f t="shared" si="0"/>
        <v>202</v>
      </c>
      <c r="I16" s="104"/>
    </row>
    <row r="17" spans="1:16" ht="24" customHeight="1" thickBot="1" x14ac:dyDescent="0.3">
      <c r="A17" s="104"/>
      <c r="B17" s="106" t="s">
        <v>23</v>
      </c>
      <c r="C17" s="20"/>
      <c r="D17" s="20"/>
      <c r="E17" s="34">
        <v>2</v>
      </c>
      <c r="F17" s="34">
        <v>2</v>
      </c>
      <c r="G17" s="34">
        <v>2</v>
      </c>
      <c r="H17" s="65">
        <f t="shared" si="0"/>
        <v>6</v>
      </c>
      <c r="I17" s="104"/>
    </row>
    <row r="18" spans="1:16" ht="24" customHeight="1" thickBot="1" x14ac:dyDescent="0.3">
      <c r="A18" s="104"/>
      <c r="B18" s="106"/>
      <c r="C18" s="77"/>
      <c r="D18" s="77"/>
      <c r="E18" s="78">
        <f>E17*34</f>
        <v>68</v>
      </c>
      <c r="F18" s="78">
        <f t="shared" ref="F18" si="5">F17*34</f>
        <v>68</v>
      </c>
      <c r="G18" s="78">
        <f>G17*33</f>
        <v>66</v>
      </c>
      <c r="H18" s="63">
        <f t="shared" si="0"/>
        <v>202</v>
      </c>
      <c r="I18" s="105"/>
      <c r="P18" s="82"/>
    </row>
    <row r="19" spans="1:16" ht="24" customHeight="1" x14ac:dyDescent="0.25">
      <c r="A19" s="104"/>
      <c r="B19" s="103" t="s">
        <v>28</v>
      </c>
      <c r="C19" s="22"/>
      <c r="D19" s="22"/>
      <c r="E19" s="17">
        <v>1</v>
      </c>
      <c r="F19" s="17"/>
      <c r="G19" s="17"/>
      <c r="H19" s="64">
        <f t="shared" si="0"/>
        <v>1</v>
      </c>
      <c r="I19" s="103" t="s">
        <v>18</v>
      </c>
    </row>
    <row r="20" spans="1:16" ht="24" customHeight="1" thickBot="1" x14ac:dyDescent="0.3">
      <c r="A20" s="105"/>
      <c r="B20" s="105"/>
      <c r="C20" s="79"/>
      <c r="D20" s="75"/>
      <c r="E20" s="75">
        <f>E19*34</f>
        <v>34</v>
      </c>
      <c r="F20" s="75">
        <f t="shared" ref="F20" si="6">F19*34</f>
        <v>0</v>
      </c>
      <c r="G20" s="75">
        <f>G19*33</f>
        <v>0</v>
      </c>
      <c r="H20" s="63">
        <f t="shared" si="0"/>
        <v>34</v>
      </c>
      <c r="I20" s="105"/>
    </row>
    <row r="21" spans="1:16" ht="24" customHeight="1" x14ac:dyDescent="0.25">
      <c r="A21" s="103" t="s">
        <v>29</v>
      </c>
      <c r="B21" s="103" t="s">
        <v>30</v>
      </c>
      <c r="C21" s="20">
        <v>2</v>
      </c>
      <c r="D21" s="20">
        <v>1</v>
      </c>
      <c r="E21" s="20">
        <v>1</v>
      </c>
      <c r="F21" s="20">
        <v>1</v>
      </c>
      <c r="G21" s="20">
        <v>1</v>
      </c>
      <c r="H21" s="64">
        <f t="shared" si="0"/>
        <v>6</v>
      </c>
      <c r="I21" s="103" t="s">
        <v>31</v>
      </c>
    </row>
    <row r="22" spans="1:16" ht="24" customHeight="1" thickBot="1" x14ac:dyDescent="0.3">
      <c r="A22" s="104"/>
      <c r="B22" s="104"/>
      <c r="C22" s="80">
        <f>C21*34</f>
        <v>68</v>
      </c>
      <c r="D22" s="80">
        <f t="shared" ref="D22:F22" si="7">D21*34</f>
        <v>34</v>
      </c>
      <c r="E22" s="80">
        <f t="shared" si="7"/>
        <v>34</v>
      </c>
      <c r="F22" s="80">
        <f t="shared" si="7"/>
        <v>34</v>
      </c>
      <c r="G22" s="79">
        <f>G21*33</f>
        <v>33</v>
      </c>
      <c r="H22" s="63">
        <f t="shared" si="0"/>
        <v>203</v>
      </c>
      <c r="I22" s="105"/>
    </row>
    <row r="23" spans="1:16" ht="24" customHeight="1" x14ac:dyDescent="0.25">
      <c r="A23" s="104"/>
      <c r="B23" s="103" t="s">
        <v>33</v>
      </c>
      <c r="C23" s="20"/>
      <c r="D23" s="20">
        <v>1</v>
      </c>
      <c r="E23" s="20">
        <v>1</v>
      </c>
      <c r="F23" s="20">
        <v>1</v>
      </c>
      <c r="G23" s="20">
        <v>1</v>
      </c>
      <c r="H23" s="64">
        <f t="shared" si="0"/>
        <v>4</v>
      </c>
      <c r="I23" s="103" t="s">
        <v>31</v>
      </c>
    </row>
    <row r="24" spans="1:16" ht="24" customHeight="1" thickBot="1" x14ac:dyDescent="0.3">
      <c r="A24" s="104"/>
      <c r="B24" s="105"/>
      <c r="C24" s="76">
        <f>C23*34</f>
        <v>0</v>
      </c>
      <c r="D24" s="76">
        <f t="shared" ref="D24:F24" si="8">D23*34</f>
        <v>34</v>
      </c>
      <c r="E24" s="76">
        <f t="shared" si="8"/>
        <v>34</v>
      </c>
      <c r="F24" s="76">
        <f t="shared" si="8"/>
        <v>34</v>
      </c>
      <c r="G24" s="76">
        <f>G23*33</f>
        <v>33</v>
      </c>
      <c r="H24" s="63">
        <f t="shared" si="0"/>
        <v>135</v>
      </c>
      <c r="I24" s="105"/>
    </row>
    <row r="25" spans="1:16" ht="24" customHeight="1" x14ac:dyDescent="0.25">
      <c r="A25" s="104"/>
      <c r="B25" s="103" t="s">
        <v>34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64">
        <f t="shared" si="0"/>
        <v>5</v>
      </c>
      <c r="I25" s="103" t="s">
        <v>18</v>
      </c>
    </row>
    <row r="26" spans="1:16" ht="24" customHeight="1" thickBot="1" x14ac:dyDescent="0.3">
      <c r="A26" s="105"/>
      <c r="B26" s="105"/>
      <c r="C26" s="76">
        <f>C25*34</f>
        <v>34</v>
      </c>
      <c r="D26" s="76">
        <f t="shared" ref="D26:F26" si="9">D25*34</f>
        <v>34</v>
      </c>
      <c r="E26" s="76">
        <f t="shared" si="9"/>
        <v>34</v>
      </c>
      <c r="F26" s="76">
        <f t="shared" si="9"/>
        <v>34</v>
      </c>
      <c r="G26" s="76">
        <f>G25*33</f>
        <v>33</v>
      </c>
      <c r="H26" s="63">
        <f t="shared" si="0"/>
        <v>169</v>
      </c>
      <c r="I26" s="105"/>
    </row>
    <row r="27" spans="1:16" ht="24" customHeight="1" x14ac:dyDescent="0.25">
      <c r="A27" s="103" t="s">
        <v>36</v>
      </c>
      <c r="B27" s="103" t="s">
        <v>37</v>
      </c>
      <c r="C27" s="20">
        <v>1</v>
      </c>
      <c r="D27" s="20">
        <v>1</v>
      </c>
      <c r="E27" s="20">
        <v>2</v>
      </c>
      <c r="F27" s="20">
        <v>1</v>
      </c>
      <c r="G27" s="20">
        <v>1</v>
      </c>
      <c r="H27" s="64">
        <f t="shared" si="0"/>
        <v>6</v>
      </c>
      <c r="I27" s="103" t="s">
        <v>31</v>
      </c>
    </row>
    <row r="28" spans="1:16" ht="24" customHeight="1" thickBot="1" x14ac:dyDescent="0.3">
      <c r="A28" s="104"/>
      <c r="B28" s="105"/>
      <c r="C28" s="76">
        <f>C27*34</f>
        <v>34</v>
      </c>
      <c r="D28" s="76">
        <f t="shared" ref="D28:F28" si="10">D27*34</f>
        <v>34</v>
      </c>
      <c r="E28" s="76">
        <f t="shared" si="10"/>
        <v>68</v>
      </c>
      <c r="F28" s="76">
        <f t="shared" si="10"/>
        <v>34</v>
      </c>
      <c r="G28" s="76">
        <f>G27*33</f>
        <v>33</v>
      </c>
      <c r="H28" s="63">
        <f t="shared" si="0"/>
        <v>203</v>
      </c>
      <c r="I28" s="105"/>
    </row>
    <row r="29" spans="1:16" ht="24" customHeight="1" x14ac:dyDescent="0.25">
      <c r="A29" s="104"/>
      <c r="B29" s="103" t="s">
        <v>38</v>
      </c>
      <c r="C29" s="20"/>
      <c r="D29" s="20"/>
      <c r="E29" s="20"/>
      <c r="F29" s="20">
        <v>2</v>
      </c>
      <c r="G29" s="20">
        <v>2</v>
      </c>
      <c r="H29" s="64">
        <f t="shared" si="0"/>
        <v>4</v>
      </c>
      <c r="I29" s="103" t="s">
        <v>25</v>
      </c>
    </row>
    <row r="30" spans="1:16" ht="24" customHeight="1" thickBot="1" x14ac:dyDescent="0.3">
      <c r="A30" s="104"/>
      <c r="B30" s="105"/>
      <c r="C30" s="76">
        <f t="shared" ref="C30:E30" si="11">C29*34</f>
        <v>0</v>
      </c>
      <c r="D30" s="76">
        <f t="shared" si="11"/>
        <v>0</v>
      </c>
      <c r="E30" s="76">
        <f t="shared" si="11"/>
        <v>0</v>
      </c>
      <c r="F30" s="76">
        <f>F29*34</f>
        <v>68</v>
      </c>
      <c r="G30" s="76">
        <f>G29*33</f>
        <v>66</v>
      </c>
      <c r="H30" s="63">
        <f t="shared" si="0"/>
        <v>134</v>
      </c>
      <c r="I30" s="105"/>
    </row>
    <row r="31" spans="1:16" ht="24" customHeight="1" x14ac:dyDescent="0.25">
      <c r="A31" s="104"/>
      <c r="B31" s="103" t="s">
        <v>39</v>
      </c>
      <c r="C31" s="20"/>
      <c r="D31" s="20"/>
      <c r="E31" s="20">
        <v>1</v>
      </c>
      <c r="F31" s="20">
        <v>1</v>
      </c>
      <c r="G31" s="20">
        <v>1</v>
      </c>
      <c r="H31" s="64">
        <f t="shared" si="0"/>
        <v>3</v>
      </c>
      <c r="I31" s="103" t="s">
        <v>25</v>
      </c>
    </row>
    <row r="32" spans="1:16" ht="24" customHeight="1" thickBot="1" x14ac:dyDescent="0.3">
      <c r="A32" s="105"/>
      <c r="B32" s="105"/>
      <c r="C32" s="76"/>
      <c r="D32" s="76"/>
      <c r="E32" s="76">
        <f>E31*34</f>
        <v>34</v>
      </c>
      <c r="F32" s="76">
        <f t="shared" ref="F32" si="12">F31*34</f>
        <v>34</v>
      </c>
      <c r="G32" s="76">
        <f>G31*33</f>
        <v>33</v>
      </c>
      <c r="H32" s="63">
        <f t="shared" si="0"/>
        <v>101</v>
      </c>
      <c r="I32" s="105"/>
    </row>
    <row r="33" spans="1:9" ht="24" customHeight="1" x14ac:dyDescent="0.25">
      <c r="A33" s="103" t="s">
        <v>40</v>
      </c>
      <c r="B33" s="103" t="s">
        <v>41</v>
      </c>
      <c r="C33" s="20">
        <v>1</v>
      </c>
      <c r="D33" s="20">
        <v>1</v>
      </c>
      <c r="E33" s="20">
        <v>1</v>
      </c>
      <c r="F33" s="18"/>
      <c r="G33" s="20"/>
      <c r="H33" s="64">
        <f t="shared" si="0"/>
        <v>3</v>
      </c>
      <c r="I33" s="103" t="s">
        <v>18</v>
      </c>
    </row>
    <row r="34" spans="1:9" ht="24" customHeight="1" thickBot="1" x14ac:dyDescent="0.3">
      <c r="A34" s="104"/>
      <c r="B34" s="105"/>
      <c r="C34" s="76">
        <f>C33*34</f>
        <v>34</v>
      </c>
      <c r="D34" s="76">
        <f t="shared" ref="D34:G34" si="13">D33*34</f>
        <v>34</v>
      </c>
      <c r="E34" s="76">
        <f t="shared" si="13"/>
        <v>34</v>
      </c>
      <c r="F34" s="76">
        <f t="shared" si="13"/>
        <v>0</v>
      </c>
      <c r="G34" s="76">
        <f t="shared" si="13"/>
        <v>0</v>
      </c>
      <c r="H34" s="63">
        <f t="shared" si="0"/>
        <v>102</v>
      </c>
      <c r="I34" s="105"/>
    </row>
    <row r="35" spans="1:9" ht="24" customHeight="1" x14ac:dyDescent="0.25">
      <c r="A35" s="104"/>
      <c r="B35" s="103" t="s">
        <v>42</v>
      </c>
      <c r="C35" s="20">
        <v>1</v>
      </c>
      <c r="D35" s="20">
        <v>1</v>
      </c>
      <c r="E35" s="20">
        <v>1</v>
      </c>
      <c r="F35" s="18"/>
      <c r="G35" s="20"/>
      <c r="H35" s="64">
        <f t="shared" si="0"/>
        <v>3</v>
      </c>
      <c r="I35" s="103" t="s">
        <v>44</v>
      </c>
    </row>
    <row r="36" spans="1:9" ht="24" customHeight="1" thickBot="1" x14ac:dyDescent="0.3">
      <c r="A36" s="105"/>
      <c r="B36" s="105"/>
      <c r="C36" s="76">
        <f>C35*34</f>
        <v>34</v>
      </c>
      <c r="D36" s="76">
        <f t="shared" ref="D36:G36" si="14">D35*34</f>
        <v>34</v>
      </c>
      <c r="E36" s="76">
        <f t="shared" si="14"/>
        <v>34</v>
      </c>
      <c r="F36" s="76">
        <f t="shared" si="14"/>
        <v>0</v>
      </c>
      <c r="G36" s="76">
        <f t="shared" si="14"/>
        <v>0</v>
      </c>
      <c r="H36" s="63">
        <f t="shared" si="0"/>
        <v>102</v>
      </c>
      <c r="I36" s="105"/>
    </row>
    <row r="37" spans="1:9" ht="24" customHeight="1" x14ac:dyDescent="0.25">
      <c r="A37" s="124" t="s">
        <v>45</v>
      </c>
      <c r="B37" s="103" t="s">
        <v>81</v>
      </c>
      <c r="C37" s="20">
        <v>1</v>
      </c>
      <c r="D37" s="20">
        <v>1</v>
      </c>
      <c r="E37" s="20">
        <v>1</v>
      </c>
      <c r="F37" s="42">
        <v>1</v>
      </c>
      <c r="G37" s="20">
        <v>1</v>
      </c>
      <c r="H37" s="64">
        <f t="shared" si="0"/>
        <v>5</v>
      </c>
      <c r="I37" s="103" t="s">
        <v>44</v>
      </c>
    </row>
    <row r="38" spans="1:9" ht="24" customHeight="1" thickBot="1" x14ac:dyDescent="0.3">
      <c r="A38" s="125"/>
      <c r="B38" s="105"/>
      <c r="C38" s="81">
        <f>C37*34</f>
        <v>34</v>
      </c>
      <c r="D38" s="81">
        <f t="shared" ref="D38:F38" si="15">D37*34</f>
        <v>34</v>
      </c>
      <c r="E38" s="81">
        <f t="shared" si="15"/>
        <v>34</v>
      </c>
      <c r="F38" s="81">
        <f t="shared" si="15"/>
        <v>34</v>
      </c>
      <c r="G38" s="79">
        <f>G37*33</f>
        <v>33</v>
      </c>
      <c r="H38" s="63">
        <f t="shared" si="0"/>
        <v>169</v>
      </c>
      <c r="I38" s="105"/>
    </row>
    <row r="39" spans="1:9" ht="24" customHeight="1" x14ac:dyDescent="0.25">
      <c r="A39" s="103" t="s">
        <v>82</v>
      </c>
      <c r="B39" s="103" t="s">
        <v>74</v>
      </c>
      <c r="C39" s="20">
        <v>2</v>
      </c>
      <c r="D39" s="20">
        <v>3</v>
      </c>
      <c r="E39" s="20">
        <v>2</v>
      </c>
      <c r="F39" s="20">
        <v>2</v>
      </c>
      <c r="G39" s="20">
        <v>2</v>
      </c>
      <c r="H39" s="64">
        <f t="shared" si="0"/>
        <v>11</v>
      </c>
      <c r="I39" s="130" t="s">
        <v>48</v>
      </c>
    </row>
    <row r="40" spans="1:9" ht="32.25" customHeight="1" thickBot="1" x14ac:dyDescent="0.3">
      <c r="A40" s="104"/>
      <c r="B40" s="105"/>
      <c r="C40" s="76">
        <f>C39*34</f>
        <v>68</v>
      </c>
      <c r="D40" s="76">
        <f t="shared" ref="D40:F40" si="16">D39*34</f>
        <v>102</v>
      </c>
      <c r="E40" s="76">
        <f t="shared" si="16"/>
        <v>68</v>
      </c>
      <c r="F40" s="76">
        <f t="shared" si="16"/>
        <v>68</v>
      </c>
      <c r="G40" s="76">
        <f>G39*33</f>
        <v>66</v>
      </c>
      <c r="H40" s="63">
        <f t="shared" si="0"/>
        <v>372</v>
      </c>
      <c r="I40" s="131"/>
    </row>
    <row r="41" spans="1:9" ht="24" customHeight="1" x14ac:dyDescent="0.25">
      <c r="A41" s="104"/>
      <c r="B41" s="103" t="s">
        <v>83</v>
      </c>
      <c r="C41" s="22"/>
      <c r="D41" s="22"/>
      <c r="E41" s="22"/>
      <c r="F41" s="22">
        <v>1</v>
      </c>
      <c r="G41" s="22">
        <v>1</v>
      </c>
      <c r="H41" s="64">
        <f t="shared" si="0"/>
        <v>2</v>
      </c>
      <c r="I41" s="103" t="s">
        <v>18</v>
      </c>
    </row>
    <row r="42" spans="1:9" ht="35.25" customHeight="1" thickBot="1" x14ac:dyDescent="0.3">
      <c r="A42" s="105"/>
      <c r="B42" s="105"/>
      <c r="C42" s="79">
        <f>C41*34</f>
        <v>0</v>
      </c>
      <c r="D42" s="79">
        <f t="shared" ref="D42:F42" si="17">D41*34</f>
        <v>0</v>
      </c>
      <c r="E42" s="79">
        <f t="shared" si="17"/>
        <v>0</v>
      </c>
      <c r="F42" s="79">
        <f t="shared" si="17"/>
        <v>34</v>
      </c>
      <c r="G42" s="79">
        <f>G41*33</f>
        <v>33</v>
      </c>
      <c r="H42" s="63">
        <f t="shared" si="0"/>
        <v>67</v>
      </c>
      <c r="I42" s="105"/>
    </row>
    <row r="43" spans="1:9" ht="24" customHeight="1" x14ac:dyDescent="0.25">
      <c r="A43" s="124" t="s">
        <v>49</v>
      </c>
      <c r="B43" s="103" t="s">
        <v>49</v>
      </c>
      <c r="C43" s="17">
        <v>1</v>
      </c>
      <c r="D43" s="17">
        <v>1</v>
      </c>
      <c r="E43" s="17"/>
      <c r="F43" s="17"/>
      <c r="G43" s="17"/>
      <c r="H43" s="64">
        <f t="shared" si="0"/>
        <v>2</v>
      </c>
      <c r="I43" s="103" t="s">
        <v>50</v>
      </c>
    </row>
    <row r="44" spans="1:9" ht="24" customHeight="1" thickBot="1" x14ac:dyDescent="0.3">
      <c r="A44" s="125"/>
      <c r="B44" s="105"/>
      <c r="C44" s="79">
        <f>C43*34</f>
        <v>34</v>
      </c>
      <c r="D44" s="79">
        <f t="shared" ref="D44:F44" si="18">D43*34</f>
        <v>34</v>
      </c>
      <c r="E44" s="79">
        <f t="shared" si="18"/>
        <v>0</v>
      </c>
      <c r="F44" s="79">
        <f t="shared" si="18"/>
        <v>0</v>
      </c>
      <c r="G44" s="79">
        <f>G43*34</f>
        <v>0</v>
      </c>
      <c r="H44" s="63">
        <f t="shared" si="0"/>
        <v>68</v>
      </c>
      <c r="I44" s="105"/>
    </row>
    <row r="45" spans="1:9" ht="24" customHeight="1" thickBot="1" x14ac:dyDescent="0.3">
      <c r="A45" s="134" t="s">
        <v>60</v>
      </c>
      <c r="B45" s="124"/>
      <c r="C45" s="88">
        <f>SUM(C7,C9,C11,C13,C15,C17,C19,C21,C23,C25,C27,C29,C31,C33,C35,C37,C39,C41,C43)</f>
        <v>20</v>
      </c>
      <c r="D45" s="88">
        <f t="shared" ref="D45:H46" si="19">SUM(D7,D9,D11,D13,D15,D17,D19,D21,D23,D25,D27,D29,D31,D33,D35,D37,D39,D41,D43)</f>
        <v>20</v>
      </c>
      <c r="E45" s="88">
        <f t="shared" si="19"/>
        <v>23</v>
      </c>
      <c r="F45" s="88">
        <f t="shared" si="19"/>
        <v>22</v>
      </c>
      <c r="G45" s="88">
        <f t="shared" si="19"/>
        <v>23</v>
      </c>
      <c r="H45" s="66">
        <f t="shared" si="19"/>
        <v>108</v>
      </c>
      <c r="I45" s="44"/>
    </row>
    <row r="46" spans="1:9" ht="24" customHeight="1" thickBot="1" x14ac:dyDescent="0.3">
      <c r="A46" s="135"/>
      <c r="B46" s="125"/>
      <c r="C46" s="67">
        <f>SUM(C8,C10,C12,C14,C16,C18,C20,C22,C24,C26,C28,C30,C32,C34,C36,C38,C40,C42,C44)</f>
        <v>680</v>
      </c>
      <c r="D46" s="67">
        <f t="shared" si="19"/>
        <v>680</v>
      </c>
      <c r="E46" s="67">
        <f t="shared" si="19"/>
        <v>782</v>
      </c>
      <c r="F46" s="67">
        <f t="shared" si="19"/>
        <v>748</v>
      </c>
      <c r="G46" s="67">
        <f t="shared" si="19"/>
        <v>759</v>
      </c>
      <c r="H46" s="67">
        <f t="shared" si="19"/>
        <v>3649</v>
      </c>
      <c r="I46" s="29"/>
    </row>
    <row r="47" spans="1:9" ht="30" customHeight="1" thickBot="1" x14ac:dyDescent="0.3">
      <c r="A47" s="132" t="s">
        <v>61</v>
      </c>
      <c r="B47" s="133"/>
      <c r="C47" s="19" t="s">
        <v>69</v>
      </c>
      <c r="D47" s="19" t="s">
        <v>70</v>
      </c>
      <c r="E47" s="19" t="s">
        <v>71</v>
      </c>
      <c r="F47" s="19" t="s">
        <v>72</v>
      </c>
      <c r="G47" s="19" t="s">
        <v>73</v>
      </c>
      <c r="H47" s="68" t="s">
        <v>62</v>
      </c>
      <c r="I47" s="44"/>
    </row>
    <row r="48" spans="1:9" ht="24" customHeight="1" x14ac:dyDescent="0.25">
      <c r="A48" s="124" t="s">
        <v>63</v>
      </c>
      <c r="B48" s="127" t="s">
        <v>88</v>
      </c>
      <c r="C48" s="20"/>
      <c r="D48" s="20">
        <v>0</v>
      </c>
      <c r="E48" s="20"/>
      <c r="F48" s="20"/>
      <c r="G48" s="20"/>
      <c r="H48" s="70">
        <f>SUM(C48:G48)</f>
        <v>0</v>
      </c>
      <c r="I48" s="116" t="s">
        <v>53</v>
      </c>
    </row>
    <row r="49" spans="1:9" ht="24" customHeight="1" thickBot="1" x14ac:dyDescent="0.3">
      <c r="A49" s="129"/>
      <c r="B49" s="128"/>
      <c r="C49" s="79">
        <f>C48*34</f>
        <v>0</v>
      </c>
      <c r="D49" s="79">
        <f t="shared" ref="D49:F49" si="20">D48*34</f>
        <v>0</v>
      </c>
      <c r="E49" s="79">
        <f t="shared" si="20"/>
        <v>0</v>
      </c>
      <c r="F49" s="79">
        <f t="shared" si="20"/>
        <v>0</v>
      </c>
      <c r="G49" s="79">
        <f>G48*33</f>
        <v>0</v>
      </c>
      <c r="H49" s="69">
        <f t="shared" ref="H49:H75" si="21">SUM(C49:G49)</f>
        <v>0</v>
      </c>
      <c r="I49" s="126"/>
    </row>
    <row r="50" spans="1:9" ht="24" customHeight="1" x14ac:dyDescent="0.25">
      <c r="A50" s="129"/>
      <c r="B50" s="103" t="s">
        <v>76</v>
      </c>
      <c r="C50" s="89">
        <v>1</v>
      </c>
      <c r="D50" s="89">
        <v>1</v>
      </c>
      <c r="E50" s="89">
        <v>1</v>
      </c>
      <c r="F50" s="89">
        <v>1</v>
      </c>
      <c r="G50" s="89">
        <v>1</v>
      </c>
      <c r="H50" s="87">
        <f t="shared" si="21"/>
        <v>5</v>
      </c>
      <c r="I50" s="116" t="s">
        <v>18</v>
      </c>
    </row>
    <row r="51" spans="1:9" ht="24" customHeight="1" thickBot="1" x14ac:dyDescent="0.3">
      <c r="A51" s="129"/>
      <c r="B51" s="105"/>
      <c r="C51" s="78">
        <f>C50*34</f>
        <v>34</v>
      </c>
      <c r="D51" s="78">
        <f t="shared" ref="D51:F51" si="22">D50*34</f>
        <v>34</v>
      </c>
      <c r="E51" s="78">
        <f t="shared" si="22"/>
        <v>34</v>
      </c>
      <c r="F51" s="78">
        <f t="shared" si="22"/>
        <v>34</v>
      </c>
      <c r="G51" s="78">
        <f>G50*33</f>
        <v>33</v>
      </c>
      <c r="H51" s="69">
        <f t="shared" si="21"/>
        <v>169</v>
      </c>
      <c r="I51" s="117"/>
    </row>
    <row r="52" spans="1:9" ht="24" customHeight="1" x14ac:dyDescent="0.25">
      <c r="A52" s="103" t="s">
        <v>20</v>
      </c>
      <c r="B52" s="103" t="s">
        <v>21</v>
      </c>
      <c r="C52" s="17">
        <v>3</v>
      </c>
      <c r="D52" s="17">
        <v>2</v>
      </c>
      <c r="E52" s="17"/>
      <c r="F52" s="17"/>
      <c r="G52" s="17"/>
      <c r="H52" s="70">
        <f t="shared" si="21"/>
        <v>5</v>
      </c>
      <c r="I52" s="116" t="s">
        <v>25</v>
      </c>
    </row>
    <row r="53" spans="1:9" ht="24" customHeight="1" thickBot="1" x14ac:dyDescent="0.3">
      <c r="A53" s="104"/>
      <c r="B53" s="105"/>
      <c r="C53" s="79">
        <f>C52*34</f>
        <v>102</v>
      </c>
      <c r="D53" s="75">
        <f t="shared" ref="D53:F53" si="23">D52*34</f>
        <v>68</v>
      </c>
      <c r="E53" s="75">
        <f t="shared" si="23"/>
        <v>0</v>
      </c>
      <c r="F53" s="75">
        <f t="shared" si="23"/>
        <v>0</v>
      </c>
      <c r="G53" s="75">
        <f>G52*33</f>
        <v>0</v>
      </c>
      <c r="H53" s="69">
        <f t="shared" si="21"/>
        <v>170</v>
      </c>
      <c r="I53" s="126"/>
    </row>
    <row r="54" spans="1:9" ht="24" customHeight="1" x14ac:dyDescent="0.25">
      <c r="A54" s="104"/>
      <c r="B54" s="103" t="s">
        <v>22</v>
      </c>
      <c r="C54" s="20"/>
      <c r="D54" s="20"/>
      <c r="E54" s="20">
        <v>1</v>
      </c>
      <c r="F54" s="20">
        <v>2</v>
      </c>
      <c r="G54" s="20">
        <v>2</v>
      </c>
      <c r="H54" s="70">
        <f t="shared" si="21"/>
        <v>5</v>
      </c>
      <c r="I54" s="126"/>
    </row>
    <row r="55" spans="1:9" ht="24" customHeight="1" thickBot="1" x14ac:dyDescent="0.3">
      <c r="A55" s="104"/>
      <c r="B55" s="105"/>
      <c r="C55" s="76"/>
      <c r="D55" s="76"/>
      <c r="E55" s="76">
        <f>E54*34</f>
        <v>34</v>
      </c>
      <c r="F55" s="76">
        <f t="shared" ref="F55" si="24">F54*34</f>
        <v>68</v>
      </c>
      <c r="G55" s="76">
        <f>G54*33</f>
        <v>66</v>
      </c>
      <c r="H55" s="69">
        <f t="shared" si="21"/>
        <v>168</v>
      </c>
      <c r="I55" s="117"/>
    </row>
    <row r="56" spans="1:9" ht="24" customHeight="1" x14ac:dyDescent="0.25">
      <c r="A56" s="103" t="s">
        <v>45</v>
      </c>
      <c r="B56" s="103" t="s">
        <v>91</v>
      </c>
      <c r="C56" s="17">
        <v>1</v>
      </c>
      <c r="D56" s="17">
        <v>1</v>
      </c>
      <c r="E56" s="17">
        <v>1</v>
      </c>
      <c r="F56" s="17"/>
      <c r="G56" s="17"/>
      <c r="H56" s="70">
        <f t="shared" si="21"/>
        <v>3</v>
      </c>
      <c r="I56" s="116" t="s">
        <v>44</v>
      </c>
    </row>
    <row r="57" spans="1:9" ht="24" customHeight="1" thickBot="1" x14ac:dyDescent="0.3">
      <c r="A57" s="105"/>
      <c r="B57" s="105"/>
      <c r="C57" s="79">
        <f>C56*34</f>
        <v>34</v>
      </c>
      <c r="D57" s="75">
        <f t="shared" ref="D57:F57" si="25">D56*34</f>
        <v>34</v>
      </c>
      <c r="E57" s="75">
        <f t="shared" si="25"/>
        <v>34</v>
      </c>
      <c r="F57" s="75">
        <f t="shared" si="25"/>
        <v>0</v>
      </c>
      <c r="G57" s="75">
        <f>G56*33</f>
        <v>0</v>
      </c>
      <c r="H57" s="69">
        <f t="shared" si="21"/>
        <v>102</v>
      </c>
      <c r="I57" s="117"/>
    </row>
    <row r="58" spans="1:9" ht="24" customHeight="1" x14ac:dyDescent="0.25">
      <c r="A58" s="124" t="s">
        <v>11</v>
      </c>
      <c r="B58" s="103" t="s">
        <v>12</v>
      </c>
      <c r="C58" s="17"/>
      <c r="D58" s="17">
        <v>1</v>
      </c>
      <c r="E58" s="17">
        <v>1</v>
      </c>
      <c r="F58" s="17">
        <v>1</v>
      </c>
      <c r="G58" s="17">
        <v>1</v>
      </c>
      <c r="H58" s="70">
        <f t="shared" si="21"/>
        <v>4</v>
      </c>
      <c r="I58" s="116" t="s">
        <v>57</v>
      </c>
    </row>
    <row r="59" spans="1:9" ht="24" customHeight="1" thickBot="1" x14ac:dyDescent="0.3">
      <c r="A59" s="129"/>
      <c r="B59" s="105"/>
      <c r="C59" s="83">
        <f>C58*34</f>
        <v>0</v>
      </c>
      <c r="D59" s="84">
        <f t="shared" ref="D59:F59" si="26">D58*34</f>
        <v>34</v>
      </c>
      <c r="E59" s="84">
        <f t="shared" si="26"/>
        <v>34</v>
      </c>
      <c r="F59" s="84">
        <f t="shared" si="26"/>
        <v>34</v>
      </c>
      <c r="G59" s="84">
        <f>G58*33</f>
        <v>33</v>
      </c>
      <c r="H59" s="69">
        <f t="shared" si="21"/>
        <v>135</v>
      </c>
      <c r="I59" s="117"/>
    </row>
    <row r="60" spans="1:9" ht="24" customHeight="1" x14ac:dyDescent="0.25">
      <c r="A60" s="129"/>
      <c r="B60" s="103" t="s">
        <v>14</v>
      </c>
      <c r="C60" s="58"/>
      <c r="D60" s="17"/>
      <c r="E60" s="17"/>
      <c r="F60" s="17"/>
      <c r="G60" s="17">
        <v>1</v>
      </c>
      <c r="H60" s="70">
        <f t="shared" si="21"/>
        <v>1</v>
      </c>
      <c r="I60" s="116" t="s">
        <v>78</v>
      </c>
    </row>
    <row r="61" spans="1:9" ht="24" customHeight="1" thickBot="1" x14ac:dyDescent="0.3">
      <c r="A61" s="125"/>
      <c r="B61" s="105"/>
      <c r="C61" s="79">
        <f>C60*34</f>
        <v>0</v>
      </c>
      <c r="D61" s="75">
        <f t="shared" ref="D61:F61" si="27">D60*34</f>
        <v>0</v>
      </c>
      <c r="E61" s="75">
        <f t="shared" si="27"/>
        <v>0</v>
      </c>
      <c r="F61" s="75">
        <f t="shared" si="27"/>
        <v>0</v>
      </c>
      <c r="G61" s="75">
        <f>G60*33</f>
        <v>33</v>
      </c>
      <c r="H61" s="69">
        <f t="shared" si="21"/>
        <v>33</v>
      </c>
      <c r="I61" s="117"/>
    </row>
    <row r="62" spans="1:9" ht="24" customHeight="1" x14ac:dyDescent="0.25">
      <c r="A62" s="124" t="s">
        <v>16</v>
      </c>
      <c r="B62" s="103" t="s">
        <v>16</v>
      </c>
      <c r="C62" s="20">
        <v>1</v>
      </c>
      <c r="D62" s="20">
        <v>1</v>
      </c>
      <c r="E62" s="20">
        <v>1</v>
      </c>
      <c r="F62" s="20"/>
      <c r="G62" s="20"/>
      <c r="H62" s="70">
        <f t="shared" si="21"/>
        <v>3</v>
      </c>
      <c r="I62" s="116" t="s">
        <v>50</v>
      </c>
    </row>
    <row r="63" spans="1:9" ht="24" customHeight="1" thickBot="1" x14ac:dyDescent="0.3">
      <c r="A63" s="125"/>
      <c r="B63" s="105"/>
      <c r="C63" s="76">
        <f>C62*34</f>
        <v>34</v>
      </c>
      <c r="D63" s="76">
        <f t="shared" ref="D63:F63" si="28">D62*34</f>
        <v>34</v>
      </c>
      <c r="E63" s="76">
        <f t="shared" si="28"/>
        <v>34</v>
      </c>
      <c r="F63" s="76">
        <f t="shared" si="28"/>
        <v>0</v>
      </c>
      <c r="G63" s="76">
        <f>G62*33</f>
        <v>0</v>
      </c>
      <c r="H63" s="69">
        <f t="shared" si="21"/>
        <v>102</v>
      </c>
      <c r="I63" s="117"/>
    </row>
    <row r="64" spans="1:9" ht="24" customHeight="1" x14ac:dyDescent="0.25">
      <c r="A64" s="124" t="s">
        <v>29</v>
      </c>
      <c r="B64" s="103" t="s">
        <v>34</v>
      </c>
      <c r="C64" s="22"/>
      <c r="D64" s="22"/>
      <c r="E64" s="22">
        <v>1</v>
      </c>
      <c r="F64" s="22">
        <v>1</v>
      </c>
      <c r="G64" s="22">
        <v>1</v>
      </c>
      <c r="H64" s="70">
        <f t="shared" si="21"/>
        <v>3</v>
      </c>
      <c r="I64" s="116" t="s">
        <v>18</v>
      </c>
    </row>
    <row r="65" spans="1:9" ht="24" customHeight="1" thickBot="1" x14ac:dyDescent="0.3">
      <c r="A65" s="129"/>
      <c r="B65" s="105"/>
      <c r="C65" s="79">
        <f>C64*34</f>
        <v>0</v>
      </c>
      <c r="D65" s="75">
        <f t="shared" ref="D65:F65" si="29">D64*34</f>
        <v>0</v>
      </c>
      <c r="E65" s="75">
        <f t="shared" si="29"/>
        <v>34</v>
      </c>
      <c r="F65" s="75">
        <f t="shared" si="29"/>
        <v>34</v>
      </c>
      <c r="G65" s="75">
        <f>G64*33</f>
        <v>33</v>
      </c>
      <c r="H65" s="69">
        <f t="shared" si="21"/>
        <v>101</v>
      </c>
      <c r="I65" s="117"/>
    </row>
    <row r="66" spans="1:9" ht="24" customHeight="1" x14ac:dyDescent="0.25">
      <c r="A66" s="129"/>
      <c r="B66" s="103" t="s">
        <v>30</v>
      </c>
      <c r="C66" s="20"/>
      <c r="D66" s="20">
        <v>1</v>
      </c>
      <c r="E66" s="20">
        <v>1</v>
      </c>
      <c r="F66" s="20">
        <v>1</v>
      </c>
      <c r="G66" s="20">
        <v>1</v>
      </c>
      <c r="H66" s="70">
        <f t="shared" si="21"/>
        <v>4</v>
      </c>
      <c r="I66" s="116" t="s">
        <v>18</v>
      </c>
    </row>
    <row r="67" spans="1:9" ht="24" customHeight="1" thickBot="1" x14ac:dyDescent="0.3">
      <c r="A67" s="125"/>
      <c r="B67" s="105"/>
      <c r="C67" s="76">
        <f>C66*34</f>
        <v>0</v>
      </c>
      <c r="D67" s="76">
        <f t="shared" ref="D67:F67" si="30">D66*34</f>
        <v>34</v>
      </c>
      <c r="E67" s="76">
        <f t="shared" si="30"/>
        <v>34</v>
      </c>
      <c r="F67" s="76">
        <f t="shared" si="30"/>
        <v>34</v>
      </c>
      <c r="G67" s="76">
        <f>G66*33</f>
        <v>33</v>
      </c>
      <c r="H67" s="69">
        <f t="shared" si="21"/>
        <v>135</v>
      </c>
      <c r="I67" s="117"/>
    </row>
    <row r="68" spans="1:9" ht="24" customHeight="1" x14ac:dyDescent="0.25">
      <c r="A68" s="124" t="s">
        <v>36</v>
      </c>
      <c r="B68" s="103" t="s">
        <v>37</v>
      </c>
      <c r="C68" s="17"/>
      <c r="D68" s="17"/>
      <c r="E68" s="17"/>
      <c r="F68" s="17">
        <v>1</v>
      </c>
      <c r="G68" s="17">
        <v>1</v>
      </c>
      <c r="H68" s="70">
        <f t="shared" si="21"/>
        <v>2</v>
      </c>
      <c r="I68" s="116" t="s">
        <v>18</v>
      </c>
    </row>
    <row r="69" spans="1:9" ht="24" customHeight="1" thickBot="1" x14ac:dyDescent="0.3">
      <c r="A69" s="129"/>
      <c r="B69" s="105"/>
      <c r="C69" s="79">
        <f>C68*34</f>
        <v>0</v>
      </c>
      <c r="D69" s="75">
        <f t="shared" ref="D69:F69" si="31">D68*34</f>
        <v>0</v>
      </c>
      <c r="E69" s="75">
        <f t="shared" si="31"/>
        <v>0</v>
      </c>
      <c r="F69" s="75">
        <f t="shared" si="31"/>
        <v>34</v>
      </c>
      <c r="G69" s="75">
        <f>G68*33</f>
        <v>33</v>
      </c>
      <c r="H69" s="69">
        <f t="shared" si="21"/>
        <v>67</v>
      </c>
      <c r="I69" s="117"/>
    </row>
    <row r="70" spans="1:9" ht="24" customHeight="1" x14ac:dyDescent="0.25">
      <c r="A70" s="129"/>
      <c r="B70" s="103" t="s">
        <v>94</v>
      </c>
      <c r="C70" s="89">
        <v>1</v>
      </c>
      <c r="D70" s="89">
        <v>1</v>
      </c>
      <c r="E70" s="89"/>
      <c r="F70" s="89"/>
      <c r="G70" s="89"/>
      <c r="H70" s="87">
        <f t="shared" si="21"/>
        <v>2</v>
      </c>
      <c r="I70" s="46"/>
    </row>
    <row r="71" spans="1:9" ht="24" customHeight="1" thickBot="1" x14ac:dyDescent="0.3">
      <c r="A71" s="125"/>
      <c r="B71" s="105"/>
      <c r="C71" s="78">
        <f>C70*34</f>
        <v>34</v>
      </c>
      <c r="D71" s="78">
        <f t="shared" ref="D71:F71" si="32">D70*34</f>
        <v>34</v>
      </c>
      <c r="E71" s="78">
        <f t="shared" si="32"/>
        <v>0</v>
      </c>
      <c r="F71" s="78">
        <f t="shared" si="32"/>
        <v>0</v>
      </c>
      <c r="G71" s="78">
        <f>G70*33</f>
        <v>0</v>
      </c>
      <c r="H71" s="69">
        <f t="shared" si="21"/>
        <v>68</v>
      </c>
      <c r="I71" s="46"/>
    </row>
    <row r="72" spans="1:9" ht="30.75" customHeight="1" x14ac:dyDescent="0.25">
      <c r="A72" s="124" t="s">
        <v>87</v>
      </c>
      <c r="B72" s="103" t="s">
        <v>85</v>
      </c>
      <c r="C72" s="17">
        <v>1</v>
      </c>
      <c r="D72" s="17">
        <v>1</v>
      </c>
      <c r="E72" s="17">
        <v>1</v>
      </c>
      <c r="F72" s="17">
        <v>1</v>
      </c>
      <c r="G72" s="17">
        <v>1</v>
      </c>
      <c r="H72" s="70">
        <f t="shared" si="21"/>
        <v>5</v>
      </c>
      <c r="I72" s="116" t="s">
        <v>86</v>
      </c>
    </row>
    <row r="73" spans="1:9" ht="45.75" customHeight="1" thickBot="1" x14ac:dyDescent="0.3">
      <c r="A73" s="125"/>
      <c r="B73" s="105"/>
      <c r="C73" s="83">
        <f>C72*34</f>
        <v>34</v>
      </c>
      <c r="D73" s="84">
        <f t="shared" ref="D73:F73" si="33">D72*34</f>
        <v>34</v>
      </c>
      <c r="E73" s="84">
        <f t="shared" si="33"/>
        <v>34</v>
      </c>
      <c r="F73" s="84">
        <f t="shared" si="33"/>
        <v>34</v>
      </c>
      <c r="G73" s="84">
        <f>G72*33</f>
        <v>33</v>
      </c>
      <c r="H73" s="69">
        <f t="shared" si="21"/>
        <v>169</v>
      </c>
      <c r="I73" s="117"/>
    </row>
    <row r="74" spans="1:9" ht="24" customHeight="1" thickBot="1" x14ac:dyDescent="0.3">
      <c r="A74" s="118"/>
      <c r="B74" s="120" t="s">
        <v>51</v>
      </c>
      <c r="C74" s="85">
        <f>SUM(C48,C50,C52,C54,C56,C58,C60,C62,C64,C66,C68,C70,C72)</f>
        <v>8</v>
      </c>
      <c r="D74" s="85">
        <f t="shared" ref="D74:G74" si="34">SUM(D48,D50,D52,D54,D56,D58,D60,D62,D64,D66,D68,D70,D72)</f>
        <v>9</v>
      </c>
      <c r="E74" s="85">
        <f t="shared" si="34"/>
        <v>8</v>
      </c>
      <c r="F74" s="85">
        <f t="shared" si="34"/>
        <v>8</v>
      </c>
      <c r="G74" s="85">
        <f t="shared" si="34"/>
        <v>9</v>
      </c>
      <c r="H74" s="70">
        <f t="shared" si="21"/>
        <v>42</v>
      </c>
      <c r="I74" s="122"/>
    </row>
    <row r="75" spans="1:9" ht="24" customHeight="1" thickBot="1" x14ac:dyDescent="0.3">
      <c r="A75" s="119"/>
      <c r="B75" s="121"/>
      <c r="C75" s="85">
        <f>SUM(C49,C51,C53,C55,C57,C59,C61,C63,C65,C67,C69,C71,C73)</f>
        <v>272</v>
      </c>
      <c r="D75" s="85">
        <f t="shared" ref="D75:G75" si="35">SUM(D49,D51,D53,D55,D57,D59,D61,D63,D65,D67,D69,D71,D73)</f>
        <v>306</v>
      </c>
      <c r="E75" s="85">
        <f t="shared" si="35"/>
        <v>272</v>
      </c>
      <c r="F75" s="85">
        <f t="shared" si="35"/>
        <v>272</v>
      </c>
      <c r="G75" s="85">
        <f t="shared" si="35"/>
        <v>297</v>
      </c>
      <c r="H75" s="71">
        <f t="shared" si="21"/>
        <v>1419</v>
      </c>
      <c r="I75" s="123"/>
    </row>
    <row r="76" spans="1:9" ht="24" customHeight="1" thickBot="1" x14ac:dyDescent="0.3">
      <c r="A76" s="137"/>
      <c r="B76" s="107" t="s">
        <v>58</v>
      </c>
      <c r="C76" s="72">
        <f t="shared" ref="C76:H77" si="36">SUM(C45,C74)</f>
        <v>28</v>
      </c>
      <c r="D76" s="72">
        <f t="shared" si="36"/>
        <v>29</v>
      </c>
      <c r="E76" s="72">
        <f t="shared" si="36"/>
        <v>31</v>
      </c>
      <c r="F76" s="72">
        <f t="shared" si="36"/>
        <v>30</v>
      </c>
      <c r="G76" s="72">
        <f t="shared" si="36"/>
        <v>32</v>
      </c>
      <c r="H76" s="72">
        <f t="shared" si="36"/>
        <v>150</v>
      </c>
      <c r="I76" s="140"/>
    </row>
    <row r="77" spans="1:9" ht="24" customHeight="1" thickBot="1" x14ac:dyDescent="0.3">
      <c r="A77" s="138"/>
      <c r="B77" s="136"/>
      <c r="C77" s="86">
        <f t="shared" si="36"/>
        <v>952</v>
      </c>
      <c r="D77" s="73">
        <f t="shared" si="36"/>
        <v>986</v>
      </c>
      <c r="E77" s="73">
        <f t="shared" si="36"/>
        <v>1054</v>
      </c>
      <c r="F77" s="73">
        <f t="shared" si="36"/>
        <v>1020</v>
      </c>
      <c r="G77" s="73">
        <f t="shared" si="36"/>
        <v>1056</v>
      </c>
      <c r="H77" s="73">
        <f t="shared" si="36"/>
        <v>5068</v>
      </c>
      <c r="I77" s="141"/>
    </row>
    <row r="78" spans="1:9" ht="18.75" customHeight="1" x14ac:dyDescent="0.25">
      <c r="A78" s="138"/>
      <c r="B78" s="4" t="s">
        <v>59</v>
      </c>
      <c r="C78" s="38"/>
      <c r="D78" s="38"/>
      <c r="E78" s="38">
        <v>32</v>
      </c>
      <c r="F78" s="39"/>
      <c r="G78" s="39">
        <v>1089</v>
      </c>
      <c r="H78" s="142">
        <v>5203</v>
      </c>
      <c r="I78" s="143"/>
    </row>
    <row r="79" spans="1:9" ht="25.5" customHeight="1" thickBot="1" x14ac:dyDescent="0.3">
      <c r="A79" s="139"/>
      <c r="B79" s="48"/>
      <c r="C79" s="40">
        <v>29</v>
      </c>
      <c r="D79" s="40">
        <v>30</v>
      </c>
      <c r="E79" s="47"/>
      <c r="F79" s="40">
        <v>33</v>
      </c>
      <c r="G79" s="40">
        <v>33</v>
      </c>
      <c r="H79" s="144"/>
      <c r="I79" s="145"/>
    </row>
    <row r="80" spans="1:9" ht="15.75" x14ac:dyDescent="0.25">
      <c r="A80" s="115"/>
      <c r="B80" s="115"/>
      <c r="C80" s="115"/>
      <c r="D80" s="115"/>
      <c r="E80" s="115"/>
      <c r="F80" s="10"/>
      <c r="G80" s="10"/>
      <c r="H80" s="10"/>
      <c r="I80" s="10"/>
    </row>
  </sheetData>
  <mergeCells count="94">
    <mergeCell ref="A80:E80"/>
    <mergeCell ref="A68:A71"/>
    <mergeCell ref="B70:B71"/>
    <mergeCell ref="A45:B46"/>
    <mergeCell ref="A47:B47"/>
    <mergeCell ref="A48:A51"/>
    <mergeCell ref="B48:B49"/>
    <mergeCell ref="A56:A57"/>
    <mergeCell ref="A58:A61"/>
    <mergeCell ref="A62:A63"/>
    <mergeCell ref="B74:B75"/>
    <mergeCell ref="B64:B65"/>
    <mergeCell ref="B50:B51"/>
    <mergeCell ref="I48:I49"/>
    <mergeCell ref="I33:I34"/>
    <mergeCell ref="A37:A38"/>
    <mergeCell ref="I37:I38"/>
    <mergeCell ref="A39:A42"/>
    <mergeCell ref="A43:A44"/>
    <mergeCell ref="B35:B36"/>
    <mergeCell ref="I35:I36"/>
    <mergeCell ref="B37:B38"/>
    <mergeCell ref="B39:B40"/>
    <mergeCell ref="I39:I40"/>
    <mergeCell ref="B41:B42"/>
    <mergeCell ref="I41:I42"/>
    <mergeCell ref="B43:B44"/>
    <mergeCell ref="I43:I44"/>
    <mergeCell ref="A33:A36"/>
    <mergeCell ref="I23:I24"/>
    <mergeCell ref="I25:I26"/>
    <mergeCell ref="A27:A32"/>
    <mergeCell ref="I27:I28"/>
    <mergeCell ref="I29:I30"/>
    <mergeCell ref="I31:I32"/>
    <mergeCell ref="B23:B24"/>
    <mergeCell ref="B25:B26"/>
    <mergeCell ref="B27:B28"/>
    <mergeCell ref="B29:B30"/>
    <mergeCell ref="B31:B32"/>
    <mergeCell ref="I56:I57"/>
    <mergeCell ref="I58:I59"/>
    <mergeCell ref="I60:I61"/>
    <mergeCell ref="I62:I63"/>
    <mergeCell ref="B56:B57"/>
    <mergeCell ref="B58:B59"/>
    <mergeCell ref="B60:B61"/>
    <mergeCell ref="B62:B63"/>
    <mergeCell ref="I74:I75"/>
    <mergeCell ref="B76:B77"/>
    <mergeCell ref="I76:I77"/>
    <mergeCell ref="A74:A75"/>
    <mergeCell ref="A76:A79"/>
    <mergeCell ref="H78:I78"/>
    <mergeCell ref="H79:I79"/>
    <mergeCell ref="I64:I65"/>
    <mergeCell ref="A72:A73"/>
    <mergeCell ref="I72:I73"/>
    <mergeCell ref="A64:A67"/>
    <mergeCell ref="B72:B73"/>
    <mergeCell ref="B66:B67"/>
    <mergeCell ref="I66:I67"/>
    <mergeCell ref="B68:B69"/>
    <mergeCell ref="I68:I69"/>
    <mergeCell ref="I50:I51"/>
    <mergeCell ref="B52:B53"/>
    <mergeCell ref="B54:B55"/>
    <mergeCell ref="A52:A55"/>
    <mergeCell ref="I52:I55"/>
    <mergeCell ref="B33:B34"/>
    <mergeCell ref="A21:A26"/>
    <mergeCell ref="B13:B14"/>
    <mergeCell ref="B15:B16"/>
    <mergeCell ref="B17:B18"/>
    <mergeCell ref="B19:B20"/>
    <mergeCell ref="B21:B22"/>
    <mergeCell ref="I21:I22"/>
    <mergeCell ref="A13:A20"/>
    <mergeCell ref="I13:I18"/>
    <mergeCell ref="I19:I20"/>
    <mergeCell ref="A11:A12"/>
    <mergeCell ref="B11:B12"/>
    <mergeCell ref="I11:I12"/>
    <mergeCell ref="A1:I3"/>
    <mergeCell ref="A4:A5"/>
    <mergeCell ref="B4:B5"/>
    <mergeCell ref="C4:H4"/>
    <mergeCell ref="I4:I5"/>
    <mergeCell ref="A6:I6"/>
    <mergeCell ref="A7:A10"/>
    <mergeCell ref="B7:B8"/>
    <mergeCell ref="I7:I8"/>
    <mergeCell ref="B9:B10"/>
    <mergeCell ref="I9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70" workbookViewId="0">
      <selection activeCell="E47" sqref="E47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01" t="s">
        <v>95</v>
      </c>
      <c r="B1" s="101"/>
      <c r="C1" s="101"/>
      <c r="D1" s="101"/>
      <c r="E1" s="101"/>
      <c r="F1" s="101"/>
      <c r="G1" s="101"/>
      <c r="H1" s="101"/>
      <c r="I1" s="101"/>
    </row>
    <row r="2" spans="1:9" ht="15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6.5" customHeight="1" thickBot="1" x14ac:dyDescent="0.3">
      <c r="A3" s="102"/>
      <c r="B3" s="102"/>
      <c r="C3" s="102"/>
      <c r="D3" s="102"/>
      <c r="E3" s="102"/>
      <c r="F3" s="102"/>
      <c r="G3" s="102"/>
      <c r="H3" s="102"/>
      <c r="I3" s="102"/>
    </row>
    <row r="4" spans="1:9" ht="62.25" customHeight="1" thickBot="1" x14ac:dyDescent="0.3">
      <c r="A4" s="107" t="s">
        <v>0</v>
      </c>
      <c r="B4" s="107" t="s">
        <v>1</v>
      </c>
      <c r="C4" s="109" t="s">
        <v>2</v>
      </c>
      <c r="D4" s="110"/>
      <c r="E4" s="110"/>
      <c r="F4" s="110"/>
      <c r="G4" s="110"/>
      <c r="H4" s="111"/>
      <c r="I4" s="103" t="s">
        <v>3</v>
      </c>
    </row>
    <row r="5" spans="1:9" ht="16.5" thickBot="1" x14ac:dyDescent="0.3">
      <c r="A5" s="108"/>
      <c r="B5" s="108"/>
      <c r="C5" s="1" t="s">
        <v>69</v>
      </c>
      <c r="D5" s="1" t="s">
        <v>70</v>
      </c>
      <c r="E5" s="1" t="s">
        <v>71</v>
      </c>
      <c r="F5" s="1" t="s">
        <v>72</v>
      </c>
      <c r="G5" s="1" t="s">
        <v>73</v>
      </c>
      <c r="H5" s="1" t="s">
        <v>9</v>
      </c>
      <c r="I5" s="105"/>
    </row>
    <row r="6" spans="1:9" ht="16.5" customHeight="1" thickBot="1" x14ac:dyDescent="0.3">
      <c r="A6" s="112" t="s">
        <v>10</v>
      </c>
      <c r="B6" s="113"/>
      <c r="C6" s="113"/>
      <c r="D6" s="113"/>
      <c r="E6" s="113"/>
      <c r="F6" s="113"/>
      <c r="G6" s="113"/>
      <c r="H6" s="113"/>
      <c r="I6" s="114"/>
    </row>
    <row r="7" spans="1:9" ht="24" customHeight="1" x14ac:dyDescent="0.25">
      <c r="A7" s="103" t="s">
        <v>11</v>
      </c>
      <c r="B7" s="103" t="s">
        <v>12</v>
      </c>
      <c r="C7" s="14">
        <v>4</v>
      </c>
      <c r="D7" s="20">
        <v>3</v>
      </c>
      <c r="E7" s="20">
        <v>3</v>
      </c>
      <c r="F7" s="20">
        <v>3</v>
      </c>
      <c r="G7" s="20">
        <v>3</v>
      </c>
      <c r="H7" s="63">
        <f t="shared" ref="H7:H48" si="0">SUM(C7:G7)</f>
        <v>16</v>
      </c>
      <c r="I7" s="103" t="s">
        <v>57</v>
      </c>
    </row>
    <row r="8" spans="1:9" ht="24" customHeight="1" thickBot="1" x14ac:dyDescent="0.3">
      <c r="A8" s="104"/>
      <c r="B8" s="105"/>
      <c r="C8" s="74">
        <f>C7*34</f>
        <v>136</v>
      </c>
      <c r="D8" s="74">
        <f t="shared" ref="D8:F8" si="1">D7*34</f>
        <v>102</v>
      </c>
      <c r="E8" s="74">
        <f t="shared" si="1"/>
        <v>102</v>
      </c>
      <c r="F8" s="74">
        <f t="shared" si="1"/>
        <v>102</v>
      </c>
      <c r="G8" s="74">
        <f>G7*33</f>
        <v>99</v>
      </c>
      <c r="H8" s="63">
        <f t="shared" si="0"/>
        <v>541</v>
      </c>
      <c r="I8" s="105"/>
    </row>
    <row r="9" spans="1:9" ht="24" customHeight="1" x14ac:dyDescent="0.25">
      <c r="A9" s="104"/>
      <c r="B9" s="103" t="s">
        <v>14</v>
      </c>
      <c r="C9" s="14">
        <v>2</v>
      </c>
      <c r="D9" s="33">
        <v>2</v>
      </c>
      <c r="E9" s="96">
        <v>2</v>
      </c>
      <c r="F9" s="33">
        <v>2</v>
      </c>
      <c r="G9" s="33">
        <v>3</v>
      </c>
      <c r="H9" s="64">
        <f t="shared" si="0"/>
        <v>11</v>
      </c>
      <c r="I9" s="103" t="s">
        <v>57</v>
      </c>
    </row>
    <row r="10" spans="1:9" ht="24" customHeight="1" thickBot="1" x14ac:dyDescent="0.3">
      <c r="A10" s="105"/>
      <c r="B10" s="105"/>
      <c r="C10" s="75">
        <f>C9*34</f>
        <v>68</v>
      </c>
      <c r="D10" s="75">
        <f t="shared" ref="D10:F10" si="2">D9*34</f>
        <v>68</v>
      </c>
      <c r="E10" s="75">
        <f t="shared" si="2"/>
        <v>68</v>
      </c>
      <c r="F10" s="75">
        <f t="shared" si="2"/>
        <v>68</v>
      </c>
      <c r="G10" s="75">
        <f>G9*33</f>
        <v>99</v>
      </c>
      <c r="H10" s="63">
        <f t="shared" si="0"/>
        <v>371</v>
      </c>
      <c r="I10" s="105"/>
    </row>
    <row r="11" spans="1:9" ht="24" customHeight="1" x14ac:dyDescent="0.25">
      <c r="A11" s="103" t="s">
        <v>16</v>
      </c>
      <c r="B11" s="103" t="s">
        <v>17</v>
      </c>
      <c r="C11" s="20">
        <v>1</v>
      </c>
      <c r="D11" s="20">
        <v>2</v>
      </c>
      <c r="E11" s="20">
        <v>1</v>
      </c>
      <c r="F11" s="20">
        <v>2</v>
      </c>
      <c r="G11" s="20">
        <v>2</v>
      </c>
      <c r="H11" s="64">
        <f t="shared" si="0"/>
        <v>8</v>
      </c>
      <c r="I11" s="103" t="s">
        <v>50</v>
      </c>
    </row>
    <row r="12" spans="1:9" ht="24" customHeight="1" thickBot="1" x14ac:dyDescent="0.3">
      <c r="A12" s="105"/>
      <c r="B12" s="105"/>
      <c r="C12" s="76">
        <f>C11*34</f>
        <v>34</v>
      </c>
      <c r="D12" s="76">
        <f t="shared" ref="D12:F12" si="3">D11*34</f>
        <v>68</v>
      </c>
      <c r="E12" s="76">
        <f t="shared" si="3"/>
        <v>34</v>
      </c>
      <c r="F12" s="76">
        <f t="shared" si="3"/>
        <v>68</v>
      </c>
      <c r="G12" s="76">
        <f>G11*33</f>
        <v>66</v>
      </c>
      <c r="H12" s="63">
        <f t="shared" si="0"/>
        <v>270</v>
      </c>
      <c r="I12" s="105"/>
    </row>
    <row r="13" spans="1:9" ht="24" customHeight="1" thickBot="1" x14ac:dyDescent="0.3">
      <c r="A13" s="103" t="s">
        <v>20</v>
      </c>
      <c r="B13" s="106" t="s">
        <v>21</v>
      </c>
      <c r="C13" s="21">
        <v>2</v>
      </c>
      <c r="D13" s="21">
        <v>4</v>
      </c>
      <c r="E13" s="22"/>
      <c r="F13" s="22"/>
      <c r="G13" s="22"/>
      <c r="H13" s="64">
        <f t="shared" si="0"/>
        <v>6</v>
      </c>
      <c r="I13" s="103" t="s">
        <v>25</v>
      </c>
    </row>
    <row r="14" spans="1:9" ht="24" customHeight="1" thickBot="1" x14ac:dyDescent="0.3">
      <c r="A14" s="104"/>
      <c r="B14" s="106"/>
      <c r="C14" s="77">
        <f>C13*34</f>
        <v>68</v>
      </c>
      <c r="D14" s="77">
        <f>D13*34</f>
        <v>136</v>
      </c>
      <c r="E14" s="78"/>
      <c r="F14" s="78"/>
      <c r="G14" s="78"/>
      <c r="H14" s="63">
        <f t="shared" si="0"/>
        <v>204</v>
      </c>
      <c r="I14" s="104"/>
    </row>
    <row r="15" spans="1:9" ht="24" customHeight="1" thickBot="1" x14ac:dyDescent="0.3">
      <c r="A15" s="104"/>
      <c r="B15" s="106" t="s">
        <v>22</v>
      </c>
      <c r="C15" s="20"/>
      <c r="D15" s="20"/>
      <c r="E15" s="34">
        <v>2</v>
      </c>
      <c r="F15" s="34">
        <v>2</v>
      </c>
      <c r="G15" s="34">
        <v>2</v>
      </c>
      <c r="H15" s="65">
        <f t="shared" si="0"/>
        <v>6</v>
      </c>
      <c r="I15" s="104"/>
    </row>
    <row r="16" spans="1:9" ht="24" customHeight="1" thickBot="1" x14ac:dyDescent="0.3">
      <c r="A16" s="104"/>
      <c r="B16" s="106"/>
      <c r="C16" s="77"/>
      <c r="D16" s="77"/>
      <c r="E16" s="78">
        <f>E15*34</f>
        <v>68</v>
      </c>
      <c r="F16" s="78">
        <f t="shared" ref="F16" si="4">F15*34</f>
        <v>68</v>
      </c>
      <c r="G16" s="78">
        <f>G15*33</f>
        <v>66</v>
      </c>
      <c r="H16" s="63">
        <f t="shared" si="0"/>
        <v>202</v>
      </c>
      <c r="I16" s="104"/>
    </row>
    <row r="17" spans="1:9" ht="24" customHeight="1" thickBot="1" x14ac:dyDescent="0.3">
      <c r="A17" s="104"/>
      <c r="B17" s="106" t="s">
        <v>23</v>
      </c>
      <c r="C17" s="20"/>
      <c r="D17" s="20"/>
      <c r="E17" s="34">
        <v>2</v>
      </c>
      <c r="F17" s="34">
        <v>2</v>
      </c>
      <c r="G17" s="34">
        <v>2</v>
      </c>
      <c r="H17" s="65">
        <f t="shared" si="0"/>
        <v>6</v>
      </c>
      <c r="I17" s="104"/>
    </row>
    <row r="18" spans="1:9" ht="24" customHeight="1" thickBot="1" x14ac:dyDescent="0.3">
      <c r="A18" s="104"/>
      <c r="B18" s="106"/>
      <c r="C18" s="77"/>
      <c r="D18" s="77"/>
      <c r="E18" s="78">
        <f>E17*34</f>
        <v>68</v>
      </c>
      <c r="F18" s="78">
        <f t="shared" ref="F18" si="5">F17*34</f>
        <v>68</v>
      </c>
      <c r="G18" s="78">
        <f>G17*33</f>
        <v>66</v>
      </c>
      <c r="H18" s="63">
        <f t="shared" si="0"/>
        <v>202</v>
      </c>
      <c r="I18" s="104"/>
    </row>
    <row r="19" spans="1:9" ht="24" customHeight="1" x14ac:dyDescent="0.25">
      <c r="A19" s="104"/>
      <c r="B19" s="103" t="s">
        <v>24</v>
      </c>
      <c r="C19" s="91"/>
      <c r="D19" s="92"/>
      <c r="E19" s="93">
        <v>1</v>
      </c>
      <c r="F19" s="93">
        <v>1</v>
      </c>
      <c r="G19" s="93">
        <v>1</v>
      </c>
      <c r="H19" s="64">
        <f t="shared" si="0"/>
        <v>3</v>
      </c>
      <c r="I19" s="104"/>
    </row>
    <row r="20" spans="1:9" ht="24" customHeight="1" thickBot="1" x14ac:dyDescent="0.3">
      <c r="A20" s="104"/>
      <c r="B20" s="105"/>
      <c r="C20" s="90">
        <f>C19*34</f>
        <v>0</v>
      </c>
      <c r="D20" s="90">
        <f t="shared" ref="D20:F20" si="6">D19*34</f>
        <v>0</v>
      </c>
      <c r="E20" s="90">
        <f t="shared" si="6"/>
        <v>34</v>
      </c>
      <c r="F20" s="90">
        <f t="shared" si="6"/>
        <v>34</v>
      </c>
      <c r="G20" s="90">
        <f>G19*33</f>
        <v>33</v>
      </c>
      <c r="H20" s="63">
        <f t="shared" si="0"/>
        <v>101</v>
      </c>
      <c r="I20" s="105"/>
    </row>
    <row r="21" spans="1:9" ht="24" customHeight="1" x14ac:dyDescent="0.25">
      <c r="A21" s="104"/>
      <c r="B21" s="103" t="s">
        <v>28</v>
      </c>
      <c r="C21" s="20"/>
      <c r="D21" s="33"/>
      <c r="E21" s="34">
        <v>1</v>
      </c>
      <c r="F21" s="34"/>
      <c r="G21" s="34"/>
      <c r="H21" s="64">
        <f t="shared" si="0"/>
        <v>1</v>
      </c>
      <c r="I21" s="103" t="s">
        <v>18</v>
      </c>
    </row>
    <row r="22" spans="1:9" ht="24" customHeight="1" thickBot="1" x14ac:dyDescent="0.3">
      <c r="A22" s="105"/>
      <c r="B22" s="105"/>
      <c r="C22" s="79"/>
      <c r="D22" s="75"/>
      <c r="E22" s="75">
        <f>E21*34</f>
        <v>34</v>
      </c>
      <c r="F22" s="75">
        <f t="shared" ref="F22" si="7">F21*34</f>
        <v>0</v>
      </c>
      <c r="G22" s="75">
        <f>G21*33</f>
        <v>0</v>
      </c>
      <c r="H22" s="63">
        <f t="shared" si="0"/>
        <v>34</v>
      </c>
      <c r="I22" s="105"/>
    </row>
    <row r="23" spans="1:9" ht="24" customHeight="1" x14ac:dyDescent="0.25">
      <c r="A23" s="103" t="s">
        <v>29</v>
      </c>
      <c r="B23" s="103" t="s">
        <v>30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64">
        <f t="shared" si="0"/>
        <v>5</v>
      </c>
      <c r="I23" s="103" t="s">
        <v>31</v>
      </c>
    </row>
    <row r="24" spans="1:9" ht="24" customHeight="1" thickBot="1" x14ac:dyDescent="0.3">
      <c r="A24" s="104"/>
      <c r="B24" s="104"/>
      <c r="C24" s="80">
        <f>C23*34</f>
        <v>34</v>
      </c>
      <c r="D24" s="80">
        <f t="shared" ref="D24:F24" si="8">D23*34</f>
        <v>34</v>
      </c>
      <c r="E24" s="80">
        <f t="shared" si="8"/>
        <v>34</v>
      </c>
      <c r="F24" s="80">
        <f t="shared" si="8"/>
        <v>34</v>
      </c>
      <c r="G24" s="79">
        <f>G23*33</f>
        <v>33</v>
      </c>
      <c r="H24" s="63">
        <f t="shared" si="0"/>
        <v>169</v>
      </c>
      <c r="I24" s="105"/>
    </row>
    <row r="25" spans="1:9" ht="24" customHeight="1" x14ac:dyDescent="0.25">
      <c r="A25" s="104"/>
      <c r="B25" s="103" t="s">
        <v>33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64">
        <f t="shared" si="0"/>
        <v>5</v>
      </c>
      <c r="I25" s="103" t="s">
        <v>31</v>
      </c>
    </row>
    <row r="26" spans="1:9" ht="24" customHeight="1" thickBot="1" x14ac:dyDescent="0.3">
      <c r="A26" s="104"/>
      <c r="B26" s="105"/>
      <c r="C26" s="76">
        <f>C25*34</f>
        <v>34</v>
      </c>
      <c r="D26" s="76">
        <f t="shared" ref="D26:F26" si="9">D25*34</f>
        <v>34</v>
      </c>
      <c r="E26" s="76">
        <f t="shared" si="9"/>
        <v>34</v>
      </c>
      <c r="F26" s="76">
        <f t="shared" si="9"/>
        <v>34</v>
      </c>
      <c r="G26" s="76">
        <f>G25*33</f>
        <v>33</v>
      </c>
      <c r="H26" s="63">
        <f t="shared" si="0"/>
        <v>169</v>
      </c>
      <c r="I26" s="105"/>
    </row>
    <row r="27" spans="1:9" ht="24" customHeight="1" x14ac:dyDescent="0.25">
      <c r="A27" s="104"/>
      <c r="B27" s="103" t="s">
        <v>34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64">
        <f t="shared" si="0"/>
        <v>5</v>
      </c>
      <c r="I27" s="103" t="s">
        <v>18</v>
      </c>
    </row>
    <row r="28" spans="1:9" ht="24" customHeight="1" thickBot="1" x14ac:dyDescent="0.3">
      <c r="A28" s="105"/>
      <c r="B28" s="105"/>
      <c r="C28" s="79">
        <f>C27*34</f>
        <v>34</v>
      </c>
      <c r="D28" s="79">
        <f t="shared" ref="D28:F28" si="10">D27*34</f>
        <v>34</v>
      </c>
      <c r="E28" s="79">
        <f t="shared" si="10"/>
        <v>34</v>
      </c>
      <c r="F28" s="79">
        <f t="shared" si="10"/>
        <v>34</v>
      </c>
      <c r="G28" s="79">
        <f>G27*33</f>
        <v>33</v>
      </c>
      <c r="H28" s="63">
        <f t="shared" si="0"/>
        <v>169</v>
      </c>
      <c r="I28" s="105"/>
    </row>
    <row r="29" spans="1:9" ht="24" customHeight="1" x14ac:dyDescent="0.25">
      <c r="A29" s="103" t="s">
        <v>36</v>
      </c>
      <c r="B29" s="103" t="s">
        <v>37</v>
      </c>
      <c r="C29" s="45">
        <v>1</v>
      </c>
      <c r="D29" s="45">
        <v>1</v>
      </c>
      <c r="E29" s="45">
        <v>1</v>
      </c>
      <c r="F29" s="45">
        <v>1</v>
      </c>
      <c r="G29" s="45">
        <v>1</v>
      </c>
      <c r="H29" s="64">
        <f t="shared" si="0"/>
        <v>5</v>
      </c>
      <c r="I29" s="103" t="s">
        <v>31</v>
      </c>
    </row>
    <row r="30" spans="1:9" ht="24" customHeight="1" thickBot="1" x14ac:dyDescent="0.3">
      <c r="A30" s="104"/>
      <c r="B30" s="105"/>
      <c r="C30" s="79">
        <f>C29*34</f>
        <v>34</v>
      </c>
      <c r="D30" s="79">
        <f t="shared" ref="D30:F30" si="11">D29*34</f>
        <v>34</v>
      </c>
      <c r="E30" s="79">
        <f t="shared" si="11"/>
        <v>34</v>
      </c>
      <c r="F30" s="79">
        <f t="shared" si="11"/>
        <v>34</v>
      </c>
      <c r="G30" s="79">
        <f>G29*33</f>
        <v>33</v>
      </c>
      <c r="H30" s="63">
        <f t="shared" si="0"/>
        <v>169</v>
      </c>
      <c r="I30" s="105"/>
    </row>
    <row r="31" spans="1:9" ht="24" customHeight="1" x14ac:dyDescent="0.25">
      <c r="A31" s="104"/>
      <c r="B31" s="103" t="s">
        <v>38</v>
      </c>
      <c r="C31" s="45"/>
      <c r="D31" s="45"/>
      <c r="E31" s="45"/>
      <c r="F31" s="45">
        <v>2</v>
      </c>
      <c r="G31" s="45">
        <v>2</v>
      </c>
      <c r="H31" s="64">
        <f t="shared" si="0"/>
        <v>4</v>
      </c>
      <c r="I31" s="103" t="s">
        <v>25</v>
      </c>
    </row>
    <row r="32" spans="1:9" ht="24" customHeight="1" thickBot="1" x14ac:dyDescent="0.3">
      <c r="A32" s="104"/>
      <c r="B32" s="105"/>
      <c r="C32" s="79">
        <f t="shared" ref="C32:E32" si="12">C31*34</f>
        <v>0</v>
      </c>
      <c r="D32" s="79">
        <f t="shared" si="12"/>
        <v>0</v>
      </c>
      <c r="E32" s="79">
        <f t="shared" si="12"/>
        <v>0</v>
      </c>
      <c r="F32" s="79">
        <f>F31*34</f>
        <v>68</v>
      </c>
      <c r="G32" s="79">
        <f>G31*33</f>
        <v>66</v>
      </c>
      <c r="H32" s="63">
        <f t="shared" si="0"/>
        <v>134</v>
      </c>
      <c r="I32" s="105"/>
    </row>
    <row r="33" spans="1:9" ht="24" customHeight="1" x14ac:dyDescent="0.25">
      <c r="A33" s="104"/>
      <c r="B33" s="103" t="s">
        <v>39</v>
      </c>
      <c r="C33" s="45"/>
      <c r="D33" s="45"/>
      <c r="E33" s="45">
        <v>1</v>
      </c>
      <c r="F33" s="45">
        <v>1</v>
      </c>
      <c r="G33" s="45">
        <v>1</v>
      </c>
      <c r="H33" s="64">
        <f t="shared" si="0"/>
        <v>3</v>
      </c>
      <c r="I33" s="103" t="s">
        <v>25</v>
      </c>
    </row>
    <row r="34" spans="1:9" ht="24" customHeight="1" thickBot="1" x14ac:dyDescent="0.3">
      <c r="A34" s="105"/>
      <c r="B34" s="105"/>
      <c r="C34" s="79"/>
      <c r="D34" s="79"/>
      <c r="E34" s="79">
        <f>E33*34</f>
        <v>34</v>
      </c>
      <c r="F34" s="79">
        <f t="shared" ref="F34" si="13">F33*34</f>
        <v>34</v>
      </c>
      <c r="G34" s="79">
        <f>G33*33</f>
        <v>33</v>
      </c>
      <c r="H34" s="63">
        <f t="shared" si="0"/>
        <v>101</v>
      </c>
      <c r="I34" s="105"/>
    </row>
    <row r="35" spans="1:9" ht="24" customHeight="1" x14ac:dyDescent="0.25">
      <c r="A35" s="103" t="s">
        <v>40</v>
      </c>
      <c r="B35" s="103" t="s">
        <v>41</v>
      </c>
      <c r="C35" s="45">
        <v>1</v>
      </c>
      <c r="D35" s="45">
        <v>1</v>
      </c>
      <c r="E35" s="45">
        <v>1</v>
      </c>
      <c r="F35" s="52"/>
      <c r="G35" s="45"/>
      <c r="H35" s="64">
        <f t="shared" si="0"/>
        <v>3</v>
      </c>
      <c r="I35" s="103" t="s">
        <v>18</v>
      </c>
    </row>
    <row r="36" spans="1:9" ht="24" customHeight="1" thickBot="1" x14ac:dyDescent="0.3">
      <c r="A36" s="104"/>
      <c r="B36" s="105"/>
      <c r="C36" s="76">
        <f>C35*34</f>
        <v>34</v>
      </c>
      <c r="D36" s="76">
        <f t="shared" ref="D36:G36" si="14">D35*34</f>
        <v>34</v>
      </c>
      <c r="E36" s="76">
        <f t="shared" si="14"/>
        <v>34</v>
      </c>
      <c r="F36" s="76">
        <f t="shared" si="14"/>
        <v>0</v>
      </c>
      <c r="G36" s="76">
        <f t="shared" si="14"/>
        <v>0</v>
      </c>
      <c r="H36" s="63">
        <f t="shared" si="0"/>
        <v>102</v>
      </c>
      <c r="I36" s="105"/>
    </row>
    <row r="37" spans="1:9" ht="24" customHeight="1" x14ac:dyDescent="0.25">
      <c r="A37" s="104"/>
      <c r="B37" s="103" t="s">
        <v>42</v>
      </c>
      <c r="C37" s="20">
        <v>1</v>
      </c>
      <c r="D37" s="20">
        <v>1</v>
      </c>
      <c r="E37" s="20">
        <v>1</v>
      </c>
      <c r="F37" s="18"/>
      <c r="G37" s="20"/>
      <c r="H37" s="64">
        <f t="shared" si="0"/>
        <v>3</v>
      </c>
      <c r="I37" s="103" t="s">
        <v>44</v>
      </c>
    </row>
    <row r="38" spans="1:9" ht="24" customHeight="1" thickBot="1" x14ac:dyDescent="0.3">
      <c r="A38" s="105"/>
      <c r="B38" s="105"/>
      <c r="C38" s="76">
        <f>C37*34</f>
        <v>34</v>
      </c>
      <c r="D38" s="76">
        <f t="shared" ref="D38:G38" si="15">D37*34</f>
        <v>34</v>
      </c>
      <c r="E38" s="76">
        <f t="shared" si="15"/>
        <v>34</v>
      </c>
      <c r="F38" s="76">
        <f t="shared" si="15"/>
        <v>0</v>
      </c>
      <c r="G38" s="76">
        <f t="shared" si="15"/>
        <v>0</v>
      </c>
      <c r="H38" s="63">
        <f t="shared" si="0"/>
        <v>102</v>
      </c>
      <c r="I38" s="105"/>
    </row>
    <row r="39" spans="1:9" ht="24" customHeight="1" x14ac:dyDescent="0.25">
      <c r="A39" s="124" t="s">
        <v>45</v>
      </c>
      <c r="B39" s="103" t="s">
        <v>81</v>
      </c>
      <c r="C39" s="45">
        <v>1</v>
      </c>
      <c r="D39" s="45">
        <v>1</v>
      </c>
      <c r="E39" s="45">
        <v>1</v>
      </c>
      <c r="F39" s="49">
        <v>1</v>
      </c>
      <c r="G39" s="45">
        <v>1</v>
      </c>
      <c r="H39" s="64">
        <f t="shared" si="0"/>
        <v>5</v>
      </c>
      <c r="I39" s="103" t="s">
        <v>44</v>
      </c>
    </row>
    <row r="40" spans="1:9" ht="24" customHeight="1" thickBot="1" x14ac:dyDescent="0.3">
      <c r="A40" s="125"/>
      <c r="B40" s="105"/>
      <c r="C40" s="81">
        <f>C39*34</f>
        <v>34</v>
      </c>
      <c r="D40" s="81">
        <f t="shared" ref="D40:F40" si="16">D39*34</f>
        <v>34</v>
      </c>
      <c r="E40" s="81">
        <f t="shared" si="16"/>
        <v>34</v>
      </c>
      <c r="F40" s="81">
        <f t="shared" si="16"/>
        <v>34</v>
      </c>
      <c r="G40" s="79">
        <f>G39*33</f>
        <v>33</v>
      </c>
      <c r="H40" s="63">
        <f t="shared" si="0"/>
        <v>169</v>
      </c>
      <c r="I40" s="105"/>
    </row>
    <row r="41" spans="1:9" ht="24" customHeight="1" x14ac:dyDescent="0.25">
      <c r="A41" s="103" t="s">
        <v>82</v>
      </c>
      <c r="B41" s="103" t="s">
        <v>74</v>
      </c>
      <c r="C41" s="45">
        <v>2</v>
      </c>
      <c r="D41" s="45">
        <v>2</v>
      </c>
      <c r="E41" s="45">
        <v>2</v>
      </c>
      <c r="F41" s="45">
        <v>2</v>
      </c>
      <c r="G41" s="45">
        <v>2</v>
      </c>
      <c r="H41" s="64">
        <f t="shared" si="0"/>
        <v>10</v>
      </c>
      <c r="I41" s="130" t="s">
        <v>48</v>
      </c>
    </row>
    <row r="42" spans="1:9" ht="24" customHeight="1" thickBot="1" x14ac:dyDescent="0.3">
      <c r="A42" s="104"/>
      <c r="B42" s="105"/>
      <c r="C42" s="79">
        <f>C41*34</f>
        <v>68</v>
      </c>
      <c r="D42" s="79">
        <f t="shared" ref="D42:F42" si="17">D41*34</f>
        <v>68</v>
      </c>
      <c r="E42" s="79">
        <f t="shared" si="17"/>
        <v>68</v>
      </c>
      <c r="F42" s="79">
        <f t="shared" si="17"/>
        <v>68</v>
      </c>
      <c r="G42" s="79">
        <f>G41*33</f>
        <v>66</v>
      </c>
      <c r="H42" s="63">
        <f t="shared" si="0"/>
        <v>338</v>
      </c>
      <c r="I42" s="131"/>
    </row>
    <row r="43" spans="1:9" ht="24" customHeight="1" x14ac:dyDescent="0.25">
      <c r="A43" s="104"/>
      <c r="B43" s="103" t="s">
        <v>83</v>
      </c>
      <c r="C43" s="17"/>
      <c r="D43" s="17"/>
      <c r="E43" s="17"/>
      <c r="F43" s="17">
        <v>1</v>
      </c>
      <c r="G43" s="17">
        <v>1</v>
      </c>
      <c r="H43" s="64">
        <f t="shared" si="0"/>
        <v>2</v>
      </c>
      <c r="I43" s="103" t="s">
        <v>18</v>
      </c>
    </row>
    <row r="44" spans="1:9" ht="39" customHeight="1" thickBot="1" x14ac:dyDescent="0.3">
      <c r="A44" s="105"/>
      <c r="B44" s="105"/>
      <c r="C44" s="79">
        <f>C43*34</f>
        <v>0</v>
      </c>
      <c r="D44" s="79">
        <f t="shared" ref="D44:F44" si="18">D43*34</f>
        <v>0</v>
      </c>
      <c r="E44" s="79">
        <f t="shared" si="18"/>
        <v>0</v>
      </c>
      <c r="F44" s="79">
        <f t="shared" si="18"/>
        <v>34</v>
      </c>
      <c r="G44" s="79">
        <f>G43*33</f>
        <v>33</v>
      </c>
      <c r="H44" s="63">
        <f t="shared" si="0"/>
        <v>67</v>
      </c>
      <c r="I44" s="105"/>
    </row>
    <row r="45" spans="1:9" ht="24" customHeight="1" x14ac:dyDescent="0.25">
      <c r="A45" s="124" t="s">
        <v>49</v>
      </c>
      <c r="B45" s="103" t="s">
        <v>49</v>
      </c>
      <c r="C45" s="17">
        <v>2</v>
      </c>
      <c r="D45" s="17"/>
      <c r="E45" s="17"/>
      <c r="F45" s="17"/>
      <c r="G45" s="17"/>
      <c r="H45" s="64">
        <f t="shared" si="0"/>
        <v>2</v>
      </c>
      <c r="I45" s="103" t="s">
        <v>50</v>
      </c>
    </row>
    <row r="46" spans="1:9" ht="24" customHeight="1" thickBot="1" x14ac:dyDescent="0.3">
      <c r="A46" s="125"/>
      <c r="B46" s="105"/>
      <c r="C46" s="79">
        <f>C45*34</f>
        <v>68</v>
      </c>
      <c r="D46" s="79">
        <f t="shared" ref="D46:F46" si="19">D45*34</f>
        <v>0</v>
      </c>
      <c r="E46" s="79">
        <f t="shared" si="19"/>
        <v>0</v>
      </c>
      <c r="F46" s="79">
        <f t="shared" si="19"/>
        <v>0</v>
      </c>
      <c r="G46" s="79">
        <f>G45*34</f>
        <v>0</v>
      </c>
      <c r="H46" s="63">
        <f t="shared" si="0"/>
        <v>68</v>
      </c>
      <c r="I46" s="105"/>
    </row>
    <row r="47" spans="1:9" ht="24" customHeight="1" thickBot="1" x14ac:dyDescent="0.3">
      <c r="A47" s="134" t="s">
        <v>60</v>
      </c>
      <c r="B47" s="124"/>
      <c r="C47" s="88">
        <f>SUM(C7,C9,C11,C13,C15,C17,C19,C21,C23,C25,C27,C29,C31,C33,C35,C37,C39,C41,C43,C45)</f>
        <v>20</v>
      </c>
      <c r="D47" s="88">
        <f t="shared" ref="D47:G47" si="20">SUM(D7,D9,D11,D13,D15,D17,D19,D21,D23,D25,D27,D29,D31,D33,D35,D37,D39,D41,D43,D45)</f>
        <v>20</v>
      </c>
      <c r="E47" s="88">
        <f t="shared" si="20"/>
        <v>22</v>
      </c>
      <c r="F47" s="88">
        <f t="shared" si="20"/>
        <v>23</v>
      </c>
      <c r="G47" s="88">
        <f t="shared" si="20"/>
        <v>24</v>
      </c>
      <c r="H47" s="64">
        <f t="shared" si="0"/>
        <v>109</v>
      </c>
      <c r="I47" s="44"/>
    </row>
    <row r="48" spans="1:9" ht="24" customHeight="1" thickBot="1" x14ac:dyDescent="0.3">
      <c r="A48" s="135"/>
      <c r="B48" s="125"/>
      <c r="C48" s="67">
        <f>SUM(C8,C10,C12,C14,C16,C18,C20,C22,C24,C26,C28,C30,C32,C34,C36,C38,C40,C42,C44,C46)</f>
        <v>680</v>
      </c>
      <c r="D48" s="67">
        <f t="shared" ref="D48:G48" si="21">SUM(D8,D10,D12,D14,D16,D18,D20,D22,D24,D26,D28,D30,D32,D34,D36,D38,D40,D42,D44,D46)</f>
        <v>680</v>
      </c>
      <c r="E48" s="67">
        <f t="shared" si="21"/>
        <v>748</v>
      </c>
      <c r="F48" s="67">
        <f t="shared" si="21"/>
        <v>782</v>
      </c>
      <c r="G48" s="67">
        <f t="shared" si="21"/>
        <v>792</v>
      </c>
      <c r="H48" s="63">
        <f t="shared" si="0"/>
        <v>3682</v>
      </c>
      <c r="I48" s="29"/>
    </row>
    <row r="49" spans="1:9" ht="30.75" customHeight="1" thickBot="1" x14ac:dyDescent="0.3">
      <c r="A49" s="132" t="s">
        <v>61</v>
      </c>
      <c r="B49" s="133"/>
      <c r="C49" s="19" t="s">
        <v>69</v>
      </c>
      <c r="D49" s="19" t="s">
        <v>70</v>
      </c>
      <c r="E49" s="19" t="s">
        <v>71</v>
      </c>
      <c r="F49" s="19" t="s">
        <v>72</v>
      </c>
      <c r="G49" s="19" t="s">
        <v>73</v>
      </c>
      <c r="H49" s="94" t="s">
        <v>62</v>
      </c>
      <c r="I49" s="44"/>
    </row>
    <row r="50" spans="1:9" ht="24" customHeight="1" x14ac:dyDescent="0.25">
      <c r="A50" s="124" t="s">
        <v>63</v>
      </c>
      <c r="B50" s="127" t="s">
        <v>75</v>
      </c>
      <c r="C50" s="20"/>
      <c r="D50" s="20">
        <v>1</v>
      </c>
      <c r="E50" s="20"/>
      <c r="F50" s="20">
        <v>1</v>
      </c>
      <c r="G50" s="20">
        <v>1</v>
      </c>
      <c r="H50" s="70">
        <f>SUM(C50:G50)</f>
        <v>3</v>
      </c>
      <c r="I50" s="116" t="s">
        <v>53</v>
      </c>
    </row>
    <row r="51" spans="1:9" ht="30.75" customHeight="1" thickBot="1" x14ac:dyDescent="0.3">
      <c r="A51" s="129"/>
      <c r="B51" s="128"/>
      <c r="C51" s="79">
        <f>C50*34</f>
        <v>0</v>
      </c>
      <c r="D51" s="79">
        <f t="shared" ref="D51:F51" si="22">D50*34</f>
        <v>34</v>
      </c>
      <c r="E51" s="79">
        <f t="shared" si="22"/>
        <v>0</v>
      </c>
      <c r="F51" s="79">
        <f t="shared" si="22"/>
        <v>34</v>
      </c>
      <c r="G51" s="79">
        <f>G50*33</f>
        <v>33</v>
      </c>
      <c r="H51" s="69">
        <f t="shared" ref="H51:H77" si="23">SUM(C51:G51)</f>
        <v>101</v>
      </c>
      <c r="I51" s="126"/>
    </row>
    <row r="52" spans="1:9" ht="24" customHeight="1" x14ac:dyDescent="0.25">
      <c r="A52" s="129"/>
      <c r="B52" s="103" t="s">
        <v>76</v>
      </c>
      <c r="C52" s="89">
        <v>1</v>
      </c>
      <c r="D52" s="89">
        <v>1</v>
      </c>
      <c r="E52" s="89">
        <v>1</v>
      </c>
      <c r="F52" s="89">
        <v>1</v>
      </c>
      <c r="G52" s="89">
        <v>1</v>
      </c>
      <c r="H52" s="87">
        <f t="shared" si="23"/>
        <v>5</v>
      </c>
      <c r="I52" s="116" t="s">
        <v>18</v>
      </c>
    </row>
    <row r="53" spans="1:9" ht="24" customHeight="1" thickBot="1" x14ac:dyDescent="0.3">
      <c r="A53" s="129"/>
      <c r="B53" s="105"/>
      <c r="C53" s="78">
        <f>C52*34</f>
        <v>34</v>
      </c>
      <c r="D53" s="78">
        <f t="shared" ref="D53:F53" si="24">D52*34</f>
        <v>34</v>
      </c>
      <c r="E53" s="78">
        <f t="shared" si="24"/>
        <v>34</v>
      </c>
      <c r="F53" s="78">
        <f t="shared" si="24"/>
        <v>34</v>
      </c>
      <c r="G53" s="78">
        <f>G52*33</f>
        <v>33</v>
      </c>
      <c r="H53" s="69">
        <f t="shared" si="23"/>
        <v>169</v>
      </c>
      <c r="I53" s="117"/>
    </row>
    <row r="54" spans="1:9" ht="24" customHeight="1" x14ac:dyDescent="0.25">
      <c r="A54" s="103" t="s">
        <v>20</v>
      </c>
      <c r="B54" s="103" t="s">
        <v>21</v>
      </c>
      <c r="C54" s="17">
        <v>3</v>
      </c>
      <c r="D54" s="17">
        <v>2</v>
      </c>
      <c r="E54" s="17"/>
      <c r="F54" s="17"/>
      <c r="G54" s="17"/>
      <c r="H54" s="70">
        <f t="shared" si="23"/>
        <v>5</v>
      </c>
      <c r="I54" s="116" t="s">
        <v>25</v>
      </c>
    </row>
    <row r="55" spans="1:9" ht="24" customHeight="1" thickBot="1" x14ac:dyDescent="0.3">
      <c r="A55" s="104"/>
      <c r="B55" s="105"/>
      <c r="C55" s="79">
        <f>C54*34</f>
        <v>102</v>
      </c>
      <c r="D55" s="75">
        <f t="shared" ref="D55:F55" si="25">D54*34</f>
        <v>68</v>
      </c>
      <c r="E55" s="75">
        <f t="shared" si="25"/>
        <v>0</v>
      </c>
      <c r="F55" s="75">
        <f t="shared" si="25"/>
        <v>0</v>
      </c>
      <c r="G55" s="75">
        <f>G54*33</f>
        <v>0</v>
      </c>
      <c r="H55" s="69">
        <f t="shared" si="23"/>
        <v>170</v>
      </c>
      <c r="I55" s="126"/>
    </row>
    <row r="56" spans="1:9" ht="24" customHeight="1" x14ac:dyDescent="0.25">
      <c r="A56" s="104"/>
      <c r="B56" s="103" t="s">
        <v>22</v>
      </c>
      <c r="C56" s="20"/>
      <c r="D56" s="20"/>
      <c r="E56" s="20">
        <v>1</v>
      </c>
      <c r="F56" s="20">
        <v>2</v>
      </c>
      <c r="G56" s="20">
        <v>2</v>
      </c>
      <c r="H56" s="70">
        <f t="shared" si="23"/>
        <v>5</v>
      </c>
      <c r="I56" s="126"/>
    </row>
    <row r="57" spans="1:9" ht="24" customHeight="1" thickBot="1" x14ac:dyDescent="0.3">
      <c r="A57" s="104"/>
      <c r="B57" s="105"/>
      <c r="C57" s="76"/>
      <c r="D57" s="76"/>
      <c r="E57" s="76">
        <f>E56*34</f>
        <v>34</v>
      </c>
      <c r="F57" s="76">
        <f t="shared" ref="F57" si="26">F56*34</f>
        <v>68</v>
      </c>
      <c r="G57" s="76">
        <f>G56*33</f>
        <v>66</v>
      </c>
      <c r="H57" s="69">
        <f t="shared" si="23"/>
        <v>168</v>
      </c>
      <c r="I57" s="117"/>
    </row>
    <row r="58" spans="1:9" ht="24" customHeight="1" x14ac:dyDescent="0.25">
      <c r="A58" s="103" t="s">
        <v>45</v>
      </c>
      <c r="B58" s="103" t="s">
        <v>81</v>
      </c>
      <c r="C58" s="17">
        <v>1</v>
      </c>
      <c r="D58" s="17">
        <v>1</v>
      </c>
      <c r="E58" s="17">
        <v>1</v>
      </c>
      <c r="F58" s="17"/>
      <c r="G58" s="17"/>
      <c r="H58" s="70">
        <f t="shared" si="23"/>
        <v>3</v>
      </c>
      <c r="I58" s="116" t="s">
        <v>44</v>
      </c>
    </row>
    <row r="59" spans="1:9" ht="24" customHeight="1" thickBot="1" x14ac:dyDescent="0.3">
      <c r="A59" s="105"/>
      <c r="B59" s="105"/>
      <c r="C59" s="79">
        <f>C58*34</f>
        <v>34</v>
      </c>
      <c r="D59" s="75">
        <f t="shared" ref="D59:F59" si="27">D58*34</f>
        <v>34</v>
      </c>
      <c r="E59" s="75">
        <f t="shared" si="27"/>
        <v>34</v>
      </c>
      <c r="F59" s="75">
        <f t="shared" si="27"/>
        <v>0</v>
      </c>
      <c r="G59" s="75">
        <f>G58*33</f>
        <v>0</v>
      </c>
      <c r="H59" s="69">
        <f t="shared" si="23"/>
        <v>102</v>
      </c>
      <c r="I59" s="117"/>
    </row>
    <row r="60" spans="1:9" ht="24" customHeight="1" x14ac:dyDescent="0.25">
      <c r="A60" s="124" t="s">
        <v>11</v>
      </c>
      <c r="B60" s="103" t="s">
        <v>12</v>
      </c>
      <c r="C60" s="17"/>
      <c r="D60" s="17">
        <v>1</v>
      </c>
      <c r="E60" s="17">
        <v>1</v>
      </c>
      <c r="F60" s="17">
        <v>1</v>
      </c>
      <c r="G60" s="17">
        <v>1</v>
      </c>
      <c r="H60" s="70">
        <f t="shared" si="23"/>
        <v>4</v>
      </c>
      <c r="I60" s="116" t="s">
        <v>57</v>
      </c>
    </row>
    <row r="61" spans="1:9" ht="24" customHeight="1" thickBot="1" x14ac:dyDescent="0.3">
      <c r="A61" s="129"/>
      <c r="B61" s="105"/>
      <c r="C61" s="83">
        <f>C60*34</f>
        <v>0</v>
      </c>
      <c r="D61" s="84">
        <f t="shared" ref="D61:F61" si="28">D60*34</f>
        <v>34</v>
      </c>
      <c r="E61" s="84">
        <f t="shared" si="28"/>
        <v>34</v>
      </c>
      <c r="F61" s="84">
        <f t="shared" si="28"/>
        <v>34</v>
      </c>
      <c r="G61" s="84">
        <f>G60*33</f>
        <v>33</v>
      </c>
      <c r="H61" s="69">
        <f t="shared" si="23"/>
        <v>135</v>
      </c>
      <c r="I61" s="117"/>
    </row>
    <row r="62" spans="1:9" ht="24" customHeight="1" x14ac:dyDescent="0.25">
      <c r="A62" s="129"/>
      <c r="B62" s="103" t="s">
        <v>14</v>
      </c>
      <c r="C62" s="58">
        <v>1</v>
      </c>
      <c r="D62" s="17">
        <v>1</v>
      </c>
      <c r="E62" s="17"/>
      <c r="F62" s="17"/>
      <c r="G62" s="17">
        <v>1</v>
      </c>
      <c r="H62" s="70">
        <f t="shared" si="23"/>
        <v>3</v>
      </c>
      <c r="I62" s="116" t="s">
        <v>78</v>
      </c>
    </row>
    <row r="63" spans="1:9" ht="24" customHeight="1" thickBot="1" x14ac:dyDescent="0.3">
      <c r="A63" s="125"/>
      <c r="B63" s="105"/>
      <c r="C63" s="79">
        <f>C62*34</f>
        <v>34</v>
      </c>
      <c r="D63" s="75">
        <f t="shared" ref="D63:F63" si="29">D62*34</f>
        <v>34</v>
      </c>
      <c r="E63" s="75">
        <f t="shared" si="29"/>
        <v>0</v>
      </c>
      <c r="F63" s="75">
        <f t="shared" si="29"/>
        <v>0</v>
      </c>
      <c r="G63" s="75">
        <f>G62*33</f>
        <v>33</v>
      </c>
      <c r="H63" s="69">
        <f t="shared" si="23"/>
        <v>101</v>
      </c>
      <c r="I63" s="117"/>
    </row>
    <row r="64" spans="1:9" ht="24" customHeight="1" x14ac:dyDescent="0.25">
      <c r="A64" s="124" t="s">
        <v>16</v>
      </c>
      <c r="B64" s="103" t="s">
        <v>16</v>
      </c>
      <c r="C64" s="20">
        <v>1</v>
      </c>
      <c r="D64" s="20"/>
      <c r="E64" s="20">
        <v>1</v>
      </c>
      <c r="F64" s="20"/>
      <c r="G64" s="20"/>
      <c r="H64" s="70">
        <f t="shared" si="23"/>
        <v>2</v>
      </c>
      <c r="I64" s="116" t="s">
        <v>50</v>
      </c>
    </row>
    <row r="65" spans="1:9" ht="24" customHeight="1" thickBot="1" x14ac:dyDescent="0.3">
      <c r="A65" s="125"/>
      <c r="B65" s="105"/>
      <c r="C65" s="76">
        <f>C64*34</f>
        <v>34</v>
      </c>
      <c r="D65" s="76">
        <f t="shared" ref="D65:F65" si="30">D64*34</f>
        <v>0</v>
      </c>
      <c r="E65" s="76">
        <f t="shared" si="30"/>
        <v>34</v>
      </c>
      <c r="F65" s="76">
        <f t="shared" si="30"/>
        <v>0</v>
      </c>
      <c r="G65" s="76">
        <f>G64*33</f>
        <v>0</v>
      </c>
      <c r="H65" s="69">
        <f t="shared" si="23"/>
        <v>68</v>
      </c>
      <c r="I65" s="117"/>
    </row>
    <row r="66" spans="1:9" ht="24" customHeight="1" x14ac:dyDescent="0.25">
      <c r="A66" s="124" t="s">
        <v>29</v>
      </c>
      <c r="B66" s="103" t="s">
        <v>34</v>
      </c>
      <c r="C66" s="22"/>
      <c r="D66" s="22"/>
      <c r="E66" s="22">
        <v>1</v>
      </c>
      <c r="F66" s="22">
        <v>1</v>
      </c>
      <c r="G66" s="22">
        <v>1</v>
      </c>
      <c r="H66" s="70">
        <f t="shared" si="23"/>
        <v>3</v>
      </c>
      <c r="I66" s="116" t="s">
        <v>18</v>
      </c>
    </row>
    <row r="67" spans="1:9" ht="24" customHeight="1" thickBot="1" x14ac:dyDescent="0.3">
      <c r="A67" s="129"/>
      <c r="B67" s="105"/>
      <c r="C67" s="79">
        <f>C66*34</f>
        <v>0</v>
      </c>
      <c r="D67" s="75">
        <f t="shared" ref="D67:F67" si="31">D66*34</f>
        <v>0</v>
      </c>
      <c r="E67" s="75">
        <f t="shared" si="31"/>
        <v>34</v>
      </c>
      <c r="F67" s="75">
        <f t="shared" si="31"/>
        <v>34</v>
      </c>
      <c r="G67" s="75">
        <f>G66*33</f>
        <v>33</v>
      </c>
      <c r="H67" s="69">
        <f t="shared" si="23"/>
        <v>101</v>
      </c>
      <c r="I67" s="117"/>
    </row>
    <row r="68" spans="1:9" ht="24" customHeight="1" x14ac:dyDescent="0.25">
      <c r="A68" s="129"/>
      <c r="B68" s="103" t="s">
        <v>30</v>
      </c>
      <c r="C68" s="20">
        <v>1</v>
      </c>
      <c r="D68" s="20">
        <v>1</v>
      </c>
      <c r="E68" s="20">
        <v>1</v>
      </c>
      <c r="F68" s="20">
        <v>1</v>
      </c>
      <c r="G68" s="20">
        <v>1</v>
      </c>
      <c r="H68" s="70">
        <f t="shared" si="23"/>
        <v>5</v>
      </c>
      <c r="I68" s="116" t="s">
        <v>18</v>
      </c>
    </row>
    <row r="69" spans="1:9" ht="24" customHeight="1" thickBot="1" x14ac:dyDescent="0.3">
      <c r="A69" s="125"/>
      <c r="B69" s="105"/>
      <c r="C69" s="76">
        <f>C68*34</f>
        <v>34</v>
      </c>
      <c r="D69" s="76">
        <f t="shared" ref="D69:F69" si="32">D68*34</f>
        <v>34</v>
      </c>
      <c r="E69" s="76">
        <f t="shared" si="32"/>
        <v>34</v>
      </c>
      <c r="F69" s="76">
        <f t="shared" si="32"/>
        <v>34</v>
      </c>
      <c r="G69" s="76">
        <f>G68*33</f>
        <v>33</v>
      </c>
      <c r="H69" s="69">
        <f t="shared" si="23"/>
        <v>169</v>
      </c>
      <c r="I69" s="117"/>
    </row>
    <row r="70" spans="1:9" ht="24" customHeight="1" x14ac:dyDescent="0.25">
      <c r="A70" s="124" t="s">
        <v>36</v>
      </c>
      <c r="B70" s="103" t="s">
        <v>37</v>
      </c>
      <c r="C70" s="17"/>
      <c r="D70" s="17"/>
      <c r="E70" s="17"/>
      <c r="F70" s="17">
        <v>1</v>
      </c>
      <c r="G70" s="17">
        <v>1</v>
      </c>
      <c r="H70" s="70">
        <f t="shared" si="23"/>
        <v>2</v>
      </c>
      <c r="I70" s="116" t="s">
        <v>18</v>
      </c>
    </row>
    <row r="71" spans="1:9" ht="24" customHeight="1" thickBot="1" x14ac:dyDescent="0.3">
      <c r="A71" s="129"/>
      <c r="B71" s="105"/>
      <c r="C71" s="79">
        <f>C70*34</f>
        <v>0</v>
      </c>
      <c r="D71" s="75">
        <f t="shared" ref="D71:F71" si="33">D70*34</f>
        <v>0</v>
      </c>
      <c r="E71" s="75">
        <f t="shared" si="33"/>
        <v>0</v>
      </c>
      <c r="F71" s="75">
        <f t="shared" si="33"/>
        <v>34</v>
      </c>
      <c r="G71" s="75">
        <f>G70*33</f>
        <v>33</v>
      </c>
      <c r="H71" s="69">
        <f t="shared" si="23"/>
        <v>67</v>
      </c>
      <c r="I71" s="117"/>
    </row>
    <row r="72" spans="1:9" ht="24" customHeight="1" x14ac:dyDescent="0.25">
      <c r="A72" s="129"/>
      <c r="B72" s="103" t="s">
        <v>79</v>
      </c>
      <c r="C72" s="89"/>
      <c r="D72" s="89">
        <v>1</v>
      </c>
      <c r="E72" s="89"/>
      <c r="F72" s="89"/>
      <c r="G72" s="89"/>
      <c r="H72" s="87">
        <f t="shared" si="23"/>
        <v>1</v>
      </c>
      <c r="I72" s="46"/>
    </row>
    <row r="73" spans="1:9" ht="24" customHeight="1" thickBot="1" x14ac:dyDescent="0.3">
      <c r="A73" s="125"/>
      <c r="B73" s="105"/>
      <c r="C73" s="78">
        <f>C72*34</f>
        <v>0</v>
      </c>
      <c r="D73" s="78">
        <f t="shared" ref="D73:F73" si="34">D72*34</f>
        <v>34</v>
      </c>
      <c r="E73" s="78">
        <f t="shared" si="34"/>
        <v>0</v>
      </c>
      <c r="F73" s="78">
        <f t="shared" si="34"/>
        <v>0</v>
      </c>
      <c r="G73" s="78">
        <f>G72*33</f>
        <v>0</v>
      </c>
      <c r="H73" s="69">
        <f t="shared" si="23"/>
        <v>34</v>
      </c>
      <c r="I73" s="46"/>
    </row>
    <row r="74" spans="1:9" ht="24" customHeight="1" x14ac:dyDescent="0.25">
      <c r="A74" s="124" t="s">
        <v>46</v>
      </c>
      <c r="B74" s="103" t="s">
        <v>77</v>
      </c>
      <c r="C74" s="17">
        <v>1</v>
      </c>
      <c r="D74" s="17">
        <v>1</v>
      </c>
      <c r="E74" s="17">
        <v>1</v>
      </c>
      <c r="F74" s="17">
        <v>1</v>
      </c>
      <c r="G74" s="17">
        <v>1</v>
      </c>
      <c r="H74" s="70">
        <f t="shared" si="23"/>
        <v>5</v>
      </c>
      <c r="I74" s="116" t="s">
        <v>48</v>
      </c>
    </row>
    <row r="75" spans="1:9" ht="24" customHeight="1" thickBot="1" x14ac:dyDescent="0.3">
      <c r="A75" s="125"/>
      <c r="B75" s="105"/>
      <c r="C75" s="83">
        <f>C74*34</f>
        <v>34</v>
      </c>
      <c r="D75" s="84">
        <f t="shared" ref="D75:F75" si="35">D74*34</f>
        <v>34</v>
      </c>
      <c r="E75" s="84">
        <f t="shared" si="35"/>
        <v>34</v>
      </c>
      <c r="F75" s="84">
        <f t="shared" si="35"/>
        <v>34</v>
      </c>
      <c r="G75" s="84">
        <f>G74*33</f>
        <v>33</v>
      </c>
      <c r="H75" s="69">
        <f t="shared" si="23"/>
        <v>169</v>
      </c>
      <c r="I75" s="117"/>
    </row>
    <row r="76" spans="1:9" ht="24" customHeight="1" thickBot="1" x14ac:dyDescent="0.3">
      <c r="A76" s="118"/>
      <c r="B76" s="120" t="s">
        <v>51</v>
      </c>
      <c r="C76" s="85">
        <f>SUM(C50,C52,C54,C56,C58,C60,C62,C64,C66,C68,C70,C72,C74)</f>
        <v>9</v>
      </c>
      <c r="D76" s="85">
        <f t="shared" ref="D76:G77" si="36">SUM(D50,D52,D54,D56,D58,D60,D62,D64,D66,D68,D70,D72,D74)</f>
        <v>10</v>
      </c>
      <c r="E76" s="85">
        <f t="shared" si="36"/>
        <v>8</v>
      </c>
      <c r="F76" s="85">
        <f t="shared" si="36"/>
        <v>9</v>
      </c>
      <c r="G76" s="85">
        <f t="shared" si="36"/>
        <v>10</v>
      </c>
      <c r="H76" s="70">
        <f t="shared" si="23"/>
        <v>46</v>
      </c>
      <c r="I76" s="122"/>
    </row>
    <row r="77" spans="1:9" ht="24" customHeight="1" thickBot="1" x14ac:dyDescent="0.3">
      <c r="A77" s="119"/>
      <c r="B77" s="121"/>
      <c r="C77" s="85">
        <f>SUM(C51,C53,C55,C57,C59,C61,C63,C65,C67,C69,C71,C73,C75)</f>
        <v>306</v>
      </c>
      <c r="D77" s="85">
        <f t="shared" si="36"/>
        <v>340</v>
      </c>
      <c r="E77" s="85">
        <f t="shared" si="36"/>
        <v>272</v>
      </c>
      <c r="F77" s="85">
        <f t="shared" si="36"/>
        <v>306</v>
      </c>
      <c r="G77" s="85">
        <f t="shared" si="36"/>
        <v>330</v>
      </c>
      <c r="H77" s="71">
        <f t="shared" si="23"/>
        <v>1554</v>
      </c>
      <c r="I77" s="123"/>
    </row>
    <row r="78" spans="1:9" ht="24" customHeight="1" thickBot="1" x14ac:dyDescent="0.3">
      <c r="A78" s="137"/>
      <c r="B78" s="107" t="s">
        <v>58</v>
      </c>
      <c r="C78" s="72">
        <f t="shared" ref="C78:H79" si="37">SUM(C47,C76)</f>
        <v>29</v>
      </c>
      <c r="D78" s="72">
        <f t="shared" si="37"/>
        <v>30</v>
      </c>
      <c r="E78" s="95">
        <f t="shared" si="37"/>
        <v>30</v>
      </c>
      <c r="F78" s="72">
        <f t="shared" si="37"/>
        <v>32</v>
      </c>
      <c r="G78" s="72">
        <f t="shared" si="37"/>
        <v>34</v>
      </c>
      <c r="H78" s="72">
        <f t="shared" si="37"/>
        <v>155</v>
      </c>
      <c r="I78" s="140"/>
    </row>
    <row r="79" spans="1:9" ht="24" customHeight="1" thickBot="1" x14ac:dyDescent="0.3">
      <c r="A79" s="138"/>
      <c r="B79" s="136"/>
      <c r="C79" s="86">
        <f t="shared" si="37"/>
        <v>986</v>
      </c>
      <c r="D79" s="73">
        <f t="shared" si="37"/>
        <v>1020</v>
      </c>
      <c r="E79" s="73">
        <f t="shared" si="37"/>
        <v>1020</v>
      </c>
      <c r="F79" s="73">
        <f t="shared" si="37"/>
        <v>1088</v>
      </c>
      <c r="G79" s="73">
        <f t="shared" si="37"/>
        <v>1122</v>
      </c>
      <c r="H79" s="73">
        <f t="shared" si="37"/>
        <v>5236</v>
      </c>
      <c r="I79" s="141"/>
    </row>
    <row r="80" spans="1:9" ht="24" customHeight="1" x14ac:dyDescent="0.25">
      <c r="A80" s="138"/>
      <c r="B80" s="4" t="s">
        <v>59</v>
      </c>
      <c r="C80" s="38"/>
      <c r="D80" s="38"/>
      <c r="E80" s="38">
        <v>32</v>
      </c>
      <c r="F80" s="39"/>
      <c r="G80" s="39">
        <v>1089</v>
      </c>
      <c r="H80" s="142">
        <v>5203</v>
      </c>
      <c r="I80" s="143"/>
    </row>
    <row r="81" spans="1:9" ht="24" customHeight="1" thickBot="1" x14ac:dyDescent="0.3">
      <c r="A81" s="139"/>
      <c r="B81" s="48"/>
      <c r="C81" s="40">
        <v>29</v>
      </c>
      <c r="D81" s="40">
        <v>30</v>
      </c>
      <c r="E81" s="47"/>
      <c r="F81" s="40">
        <v>33</v>
      </c>
      <c r="G81" s="40">
        <v>33</v>
      </c>
      <c r="H81" s="144"/>
      <c r="I81" s="145"/>
    </row>
    <row r="82" spans="1:9" ht="15.75" x14ac:dyDescent="0.25">
      <c r="A82" s="115"/>
      <c r="B82" s="115"/>
      <c r="C82" s="115"/>
      <c r="D82" s="115"/>
      <c r="E82" s="115"/>
      <c r="F82" s="10"/>
      <c r="G82" s="10"/>
      <c r="H82" s="10"/>
      <c r="I82" s="10"/>
    </row>
  </sheetData>
  <mergeCells count="95">
    <mergeCell ref="I35:I36"/>
    <mergeCell ref="A39:A40"/>
    <mergeCell ref="I39:I40"/>
    <mergeCell ref="A41:A44"/>
    <mergeCell ref="A45:A46"/>
    <mergeCell ref="A35:A38"/>
    <mergeCell ref="B35:B36"/>
    <mergeCell ref="B43:B44"/>
    <mergeCell ref="I43:I44"/>
    <mergeCell ref="B45:B46"/>
    <mergeCell ref="I45:I46"/>
    <mergeCell ref="I25:I26"/>
    <mergeCell ref="I27:I28"/>
    <mergeCell ref="A29:A34"/>
    <mergeCell ref="I29:I30"/>
    <mergeCell ref="I31:I32"/>
    <mergeCell ref="I33:I34"/>
    <mergeCell ref="B25:B26"/>
    <mergeCell ref="B27:B28"/>
    <mergeCell ref="B29:B30"/>
    <mergeCell ref="B31:B32"/>
    <mergeCell ref="B33:B34"/>
    <mergeCell ref="A23:A28"/>
    <mergeCell ref="I23:I24"/>
    <mergeCell ref="B23:B24"/>
    <mergeCell ref="A82:E82"/>
    <mergeCell ref="B76:B77"/>
    <mergeCell ref="I76:I77"/>
    <mergeCell ref="B78:B79"/>
    <mergeCell ref="I78:I79"/>
    <mergeCell ref="A76:A77"/>
    <mergeCell ref="A78:A81"/>
    <mergeCell ref="H80:I80"/>
    <mergeCell ref="H81:I81"/>
    <mergeCell ref="I70:I71"/>
    <mergeCell ref="B72:B73"/>
    <mergeCell ref="B74:B75"/>
    <mergeCell ref="I74:I75"/>
    <mergeCell ref="A70:A73"/>
    <mergeCell ref="B70:B71"/>
    <mergeCell ref="A74:A75"/>
    <mergeCell ref="A66:A69"/>
    <mergeCell ref="B66:B67"/>
    <mergeCell ref="I66:I67"/>
    <mergeCell ref="B68:B69"/>
    <mergeCell ref="I68:I69"/>
    <mergeCell ref="B60:B61"/>
    <mergeCell ref="I60:I61"/>
    <mergeCell ref="A64:A65"/>
    <mergeCell ref="B64:B65"/>
    <mergeCell ref="I64:I65"/>
    <mergeCell ref="B62:B63"/>
    <mergeCell ref="I62:I63"/>
    <mergeCell ref="A60:A63"/>
    <mergeCell ref="I50:I51"/>
    <mergeCell ref="B52:B53"/>
    <mergeCell ref="I52:I53"/>
    <mergeCell ref="B37:B38"/>
    <mergeCell ref="I37:I38"/>
    <mergeCell ref="B39:B40"/>
    <mergeCell ref="B41:B42"/>
    <mergeCell ref="I41:I42"/>
    <mergeCell ref="A47:B48"/>
    <mergeCell ref="A49:B49"/>
    <mergeCell ref="A50:A53"/>
    <mergeCell ref="B50:B51"/>
    <mergeCell ref="I21:I22"/>
    <mergeCell ref="I13:I20"/>
    <mergeCell ref="B13:B14"/>
    <mergeCell ref="B15:B16"/>
    <mergeCell ref="B17:B18"/>
    <mergeCell ref="B21:B22"/>
    <mergeCell ref="A13:A22"/>
    <mergeCell ref="B19:B20"/>
    <mergeCell ref="A11:A12"/>
    <mergeCell ref="B11:B12"/>
    <mergeCell ref="A1:I3"/>
    <mergeCell ref="A4:A5"/>
    <mergeCell ref="B4:B5"/>
    <mergeCell ref="C4:H4"/>
    <mergeCell ref="I4:I5"/>
    <mergeCell ref="A6:I6"/>
    <mergeCell ref="A7:A10"/>
    <mergeCell ref="B7:B8"/>
    <mergeCell ref="I7:I8"/>
    <mergeCell ref="B9:B10"/>
    <mergeCell ref="I9:I10"/>
    <mergeCell ref="I11:I12"/>
    <mergeCell ref="B58:B59"/>
    <mergeCell ref="I58:I59"/>
    <mergeCell ref="A54:A57"/>
    <mergeCell ref="I54:I57"/>
    <mergeCell ref="A58:A59"/>
    <mergeCell ref="B56:B57"/>
    <mergeCell ref="B54:B5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70" workbookViewId="0">
      <selection activeCell="K81" sqref="K81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01" t="s">
        <v>96</v>
      </c>
      <c r="B1" s="101"/>
      <c r="C1" s="101"/>
      <c r="D1" s="101"/>
      <c r="E1" s="101"/>
      <c r="F1" s="101"/>
      <c r="G1" s="101"/>
      <c r="H1" s="101"/>
      <c r="I1" s="101"/>
    </row>
    <row r="2" spans="1:9" ht="15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6.5" customHeight="1" thickBot="1" x14ac:dyDescent="0.3">
      <c r="A3" s="102"/>
      <c r="B3" s="102"/>
      <c r="C3" s="102"/>
      <c r="D3" s="102"/>
      <c r="E3" s="102"/>
      <c r="F3" s="102"/>
      <c r="G3" s="102"/>
      <c r="H3" s="102"/>
      <c r="I3" s="102"/>
    </row>
    <row r="4" spans="1:9" ht="62.25" customHeight="1" thickBot="1" x14ac:dyDescent="0.3">
      <c r="A4" s="107" t="s">
        <v>0</v>
      </c>
      <c r="B4" s="107" t="s">
        <v>1</v>
      </c>
      <c r="C4" s="109" t="s">
        <v>2</v>
      </c>
      <c r="D4" s="110"/>
      <c r="E4" s="110"/>
      <c r="F4" s="110"/>
      <c r="G4" s="110"/>
      <c r="H4" s="111"/>
      <c r="I4" s="103" t="s">
        <v>3</v>
      </c>
    </row>
    <row r="5" spans="1:9" ht="16.5" thickBot="1" x14ac:dyDescent="0.3">
      <c r="A5" s="108"/>
      <c r="B5" s="108"/>
      <c r="C5" s="1" t="s">
        <v>69</v>
      </c>
      <c r="D5" s="1" t="s">
        <v>70</v>
      </c>
      <c r="E5" s="1" t="s">
        <v>71</v>
      </c>
      <c r="F5" s="1" t="s">
        <v>72</v>
      </c>
      <c r="G5" s="1" t="s">
        <v>73</v>
      </c>
      <c r="H5" s="1" t="s">
        <v>9</v>
      </c>
      <c r="I5" s="105"/>
    </row>
    <row r="6" spans="1:9" ht="16.5" customHeight="1" thickBot="1" x14ac:dyDescent="0.3">
      <c r="A6" s="112" t="s">
        <v>10</v>
      </c>
      <c r="B6" s="113"/>
      <c r="C6" s="113"/>
      <c r="D6" s="113"/>
      <c r="E6" s="113"/>
      <c r="F6" s="113"/>
      <c r="G6" s="113"/>
      <c r="H6" s="113"/>
      <c r="I6" s="114"/>
    </row>
    <row r="7" spans="1:9" ht="24" customHeight="1" x14ac:dyDescent="0.25">
      <c r="A7" s="103" t="s">
        <v>11</v>
      </c>
      <c r="B7" s="103" t="s">
        <v>12</v>
      </c>
      <c r="C7" s="14">
        <v>4</v>
      </c>
      <c r="D7" s="20">
        <v>3</v>
      </c>
      <c r="E7" s="20">
        <v>3</v>
      </c>
      <c r="F7" s="20">
        <v>3</v>
      </c>
      <c r="G7" s="20">
        <v>3</v>
      </c>
      <c r="H7" s="63">
        <f t="shared" ref="H7:H50" si="0">SUM(C7:G7)</f>
        <v>16</v>
      </c>
      <c r="I7" s="103" t="s">
        <v>57</v>
      </c>
    </row>
    <row r="8" spans="1:9" ht="24" customHeight="1" thickBot="1" x14ac:dyDescent="0.3">
      <c r="A8" s="104"/>
      <c r="B8" s="105"/>
      <c r="C8" s="74">
        <f>C7*34</f>
        <v>136</v>
      </c>
      <c r="D8" s="74">
        <f t="shared" ref="D8:F8" si="1">D7*34</f>
        <v>102</v>
      </c>
      <c r="E8" s="74">
        <f t="shared" si="1"/>
        <v>102</v>
      </c>
      <c r="F8" s="74">
        <f t="shared" si="1"/>
        <v>102</v>
      </c>
      <c r="G8" s="74">
        <f>G7*33</f>
        <v>99</v>
      </c>
      <c r="H8" s="63">
        <f t="shared" si="0"/>
        <v>541</v>
      </c>
      <c r="I8" s="105"/>
    </row>
    <row r="9" spans="1:9" ht="24" customHeight="1" x14ac:dyDescent="0.25">
      <c r="A9" s="104"/>
      <c r="B9" s="103" t="s">
        <v>14</v>
      </c>
      <c r="C9" s="32">
        <v>2</v>
      </c>
      <c r="D9" s="33">
        <v>2</v>
      </c>
      <c r="E9" s="33">
        <v>3</v>
      </c>
      <c r="F9" s="33">
        <v>2</v>
      </c>
      <c r="G9" s="33">
        <v>3</v>
      </c>
      <c r="H9" s="64">
        <f t="shared" si="0"/>
        <v>12</v>
      </c>
      <c r="I9" s="103" t="s">
        <v>57</v>
      </c>
    </row>
    <row r="10" spans="1:9" ht="24" customHeight="1" thickBot="1" x14ac:dyDescent="0.3">
      <c r="A10" s="105"/>
      <c r="B10" s="105"/>
      <c r="C10" s="75">
        <f>C9*34</f>
        <v>68</v>
      </c>
      <c r="D10" s="75">
        <f t="shared" ref="D10:F10" si="2">D9*34</f>
        <v>68</v>
      </c>
      <c r="E10" s="75">
        <f t="shared" si="2"/>
        <v>102</v>
      </c>
      <c r="F10" s="75">
        <f t="shared" si="2"/>
        <v>68</v>
      </c>
      <c r="G10" s="75">
        <f>G9*33</f>
        <v>99</v>
      </c>
      <c r="H10" s="63">
        <f t="shared" si="0"/>
        <v>405</v>
      </c>
      <c r="I10" s="105"/>
    </row>
    <row r="11" spans="1:9" ht="24" customHeight="1" x14ac:dyDescent="0.25">
      <c r="A11" s="103" t="s">
        <v>16</v>
      </c>
      <c r="B11" s="103" t="s">
        <v>17</v>
      </c>
      <c r="C11" s="20">
        <v>1</v>
      </c>
      <c r="D11" s="20">
        <v>2</v>
      </c>
      <c r="E11" s="20">
        <v>1</v>
      </c>
      <c r="F11" s="20">
        <v>2</v>
      </c>
      <c r="G11" s="20">
        <v>2</v>
      </c>
      <c r="H11" s="64">
        <f t="shared" si="0"/>
        <v>8</v>
      </c>
      <c r="I11" s="103" t="s">
        <v>50</v>
      </c>
    </row>
    <row r="12" spans="1:9" ht="24" customHeight="1" thickBot="1" x14ac:dyDescent="0.3">
      <c r="A12" s="104"/>
      <c r="B12" s="105"/>
      <c r="C12" s="76">
        <f>C11*34</f>
        <v>34</v>
      </c>
      <c r="D12" s="76">
        <f t="shared" ref="D12:F12" si="3">D11*34</f>
        <v>68</v>
      </c>
      <c r="E12" s="76">
        <f t="shared" si="3"/>
        <v>34</v>
      </c>
      <c r="F12" s="76">
        <f t="shared" si="3"/>
        <v>68</v>
      </c>
      <c r="G12" s="76">
        <f>G11*33</f>
        <v>66</v>
      </c>
      <c r="H12" s="63">
        <f t="shared" si="0"/>
        <v>270</v>
      </c>
      <c r="I12" s="105"/>
    </row>
    <row r="13" spans="1:9" ht="24" customHeight="1" x14ac:dyDescent="0.25">
      <c r="A13" s="104"/>
      <c r="B13" s="103" t="s">
        <v>80</v>
      </c>
      <c r="C13" s="77"/>
      <c r="D13" s="77"/>
      <c r="E13" s="90"/>
      <c r="F13" s="90"/>
      <c r="G13" s="90"/>
      <c r="H13" s="64">
        <f t="shared" si="0"/>
        <v>0</v>
      </c>
      <c r="I13" s="103"/>
    </row>
    <row r="14" spans="1:9" ht="24" customHeight="1" thickBot="1" x14ac:dyDescent="0.3">
      <c r="A14" s="105"/>
      <c r="B14" s="105"/>
      <c r="C14" s="77">
        <f>C13*34</f>
        <v>0</v>
      </c>
      <c r="D14" s="77">
        <f t="shared" ref="D14:F14" si="4">D13*34</f>
        <v>0</v>
      </c>
      <c r="E14" s="77">
        <f t="shared" si="4"/>
        <v>0</v>
      </c>
      <c r="F14" s="77">
        <f t="shared" si="4"/>
        <v>0</v>
      </c>
      <c r="G14" s="77">
        <f>G13*33</f>
        <v>0</v>
      </c>
      <c r="H14" s="63">
        <f t="shared" si="0"/>
        <v>0</v>
      </c>
      <c r="I14" s="105"/>
    </row>
    <row r="15" spans="1:9" ht="24" customHeight="1" thickBot="1" x14ac:dyDescent="0.3">
      <c r="A15" s="103" t="s">
        <v>20</v>
      </c>
      <c r="B15" s="106" t="s">
        <v>21</v>
      </c>
      <c r="C15" s="20">
        <v>2</v>
      </c>
      <c r="D15" s="20">
        <v>4</v>
      </c>
      <c r="E15" s="33"/>
      <c r="F15" s="33"/>
      <c r="G15" s="33"/>
      <c r="H15" s="64">
        <f t="shared" si="0"/>
        <v>6</v>
      </c>
      <c r="I15" s="103" t="s">
        <v>25</v>
      </c>
    </row>
    <row r="16" spans="1:9" ht="24" customHeight="1" x14ac:dyDescent="0.25">
      <c r="A16" s="104"/>
      <c r="B16" s="103"/>
      <c r="C16" s="77">
        <f>C15*34</f>
        <v>68</v>
      </c>
      <c r="D16" s="77">
        <f>D15*34</f>
        <v>136</v>
      </c>
      <c r="E16" s="78"/>
      <c r="F16" s="78"/>
      <c r="G16" s="78"/>
      <c r="H16" s="63">
        <f t="shared" si="0"/>
        <v>204</v>
      </c>
      <c r="I16" s="104"/>
    </row>
    <row r="17" spans="1:9" ht="24" customHeight="1" x14ac:dyDescent="0.25">
      <c r="A17" s="146"/>
      <c r="B17" s="97" t="s">
        <v>97</v>
      </c>
      <c r="C17" s="98"/>
      <c r="D17" s="98"/>
      <c r="E17" s="99"/>
      <c r="F17" s="99">
        <v>1</v>
      </c>
      <c r="G17" s="99"/>
      <c r="H17" s="100"/>
      <c r="I17" s="129"/>
    </row>
    <row r="18" spans="1:9" ht="24" customHeight="1" x14ac:dyDescent="0.25">
      <c r="A18" s="146"/>
      <c r="B18" s="97"/>
      <c r="C18" s="98"/>
      <c r="D18" s="98"/>
      <c r="E18" s="99"/>
      <c r="F18" s="99">
        <v>34</v>
      </c>
      <c r="G18" s="99"/>
      <c r="H18" s="100"/>
      <c r="I18" s="129"/>
    </row>
    <row r="19" spans="1:9" ht="24" customHeight="1" thickBot="1" x14ac:dyDescent="0.3">
      <c r="A19" s="104"/>
      <c r="B19" s="105" t="s">
        <v>22</v>
      </c>
      <c r="C19" s="21"/>
      <c r="D19" s="21"/>
      <c r="E19" s="17">
        <v>2</v>
      </c>
      <c r="F19" s="17">
        <v>2</v>
      </c>
      <c r="G19" s="17">
        <v>2</v>
      </c>
      <c r="H19" s="63">
        <f t="shared" si="0"/>
        <v>6</v>
      </c>
      <c r="I19" s="104"/>
    </row>
    <row r="20" spans="1:9" ht="24" customHeight="1" thickBot="1" x14ac:dyDescent="0.3">
      <c r="A20" s="104"/>
      <c r="B20" s="106"/>
      <c r="C20" s="77"/>
      <c r="D20" s="77"/>
      <c r="E20" s="78">
        <f>E19*34</f>
        <v>68</v>
      </c>
      <c r="F20" s="78">
        <f t="shared" ref="F20" si="5">F19*34</f>
        <v>68</v>
      </c>
      <c r="G20" s="78">
        <f>G19*33</f>
        <v>66</v>
      </c>
      <c r="H20" s="63">
        <f t="shared" si="0"/>
        <v>202</v>
      </c>
      <c r="I20" s="104"/>
    </row>
    <row r="21" spans="1:9" ht="24" customHeight="1" thickBot="1" x14ac:dyDescent="0.3">
      <c r="A21" s="104"/>
      <c r="B21" s="106" t="s">
        <v>23</v>
      </c>
      <c r="C21" s="20"/>
      <c r="D21" s="20"/>
      <c r="E21" s="34">
        <v>2</v>
      </c>
      <c r="F21" s="34">
        <v>2</v>
      </c>
      <c r="G21" s="34">
        <v>2</v>
      </c>
      <c r="H21" s="65">
        <f t="shared" si="0"/>
        <v>6</v>
      </c>
      <c r="I21" s="104"/>
    </row>
    <row r="22" spans="1:9" ht="24" customHeight="1" thickBot="1" x14ac:dyDescent="0.3">
      <c r="A22" s="104"/>
      <c r="B22" s="106"/>
      <c r="C22" s="77"/>
      <c r="D22" s="77"/>
      <c r="E22" s="78">
        <f>E21*34</f>
        <v>68</v>
      </c>
      <c r="F22" s="78">
        <f t="shared" ref="F22" si="6">F21*34</f>
        <v>68</v>
      </c>
      <c r="G22" s="78">
        <f>G21*33</f>
        <v>66</v>
      </c>
      <c r="H22" s="63">
        <f t="shared" si="0"/>
        <v>202</v>
      </c>
      <c r="I22" s="104"/>
    </row>
    <row r="23" spans="1:9" ht="24" customHeight="1" x14ac:dyDescent="0.25">
      <c r="A23" s="104"/>
      <c r="B23" s="103" t="s">
        <v>28</v>
      </c>
      <c r="C23" s="20"/>
      <c r="D23" s="33"/>
      <c r="E23" s="34">
        <v>1</v>
      </c>
      <c r="F23" s="34"/>
      <c r="G23" s="34"/>
      <c r="H23" s="64">
        <f t="shared" si="0"/>
        <v>1</v>
      </c>
      <c r="I23" s="103" t="s">
        <v>18</v>
      </c>
    </row>
    <row r="24" spans="1:9" ht="24" customHeight="1" thickBot="1" x14ac:dyDescent="0.3">
      <c r="A24" s="105"/>
      <c r="B24" s="105"/>
      <c r="C24" s="79"/>
      <c r="D24" s="75"/>
      <c r="E24" s="75">
        <f>E23*34</f>
        <v>34</v>
      </c>
      <c r="F24" s="75">
        <f t="shared" ref="F24" si="7">F23*34</f>
        <v>0</v>
      </c>
      <c r="G24" s="75">
        <f>G23*33</f>
        <v>0</v>
      </c>
      <c r="H24" s="63">
        <f t="shared" si="0"/>
        <v>34</v>
      </c>
      <c r="I24" s="105"/>
    </row>
    <row r="25" spans="1:9" ht="24" customHeight="1" x14ac:dyDescent="0.25">
      <c r="A25" s="103" t="s">
        <v>29</v>
      </c>
      <c r="B25" s="103" t="s">
        <v>30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64">
        <f t="shared" si="0"/>
        <v>5</v>
      </c>
      <c r="I25" s="103" t="s">
        <v>31</v>
      </c>
    </row>
    <row r="26" spans="1:9" ht="24" customHeight="1" thickBot="1" x14ac:dyDescent="0.3">
      <c r="A26" s="104"/>
      <c r="B26" s="104"/>
      <c r="C26" s="80">
        <f>C25*34</f>
        <v>34</v>
      </c>
      <c r="D26" s="80">
        <f t="shared" ref="D26:F26" si="8">D25*34</f>
        <v>34</v>
      </c>
      <c r="E26" s="80">
        <f t="shared" si="8"/>
        <v>34</v>
      </c>
      <c r="F26" s="80">
        <f t="shared" si="8"/>
        <v>34</v>
      </c>
      <c r="G26" s="79">
        <f>G25*33</f>
        <v>33</v>
      </c>
      <c r="H26" s="63">
        <f t="shared" si="0"/>
        <v>169</v>
      </c>
      <c r="I26" s="105"/>
    </row>
    <row r="27" spans="1:9" ht="24" customHeight="1" x14ac:dyDescent="0.25">
      <c r="A27" s="104"/>
      <c r="B27" s="103" t="s">
        <v>33</v>
      </c>
      <c r="C27" s="20">
        <v>1</v>
      </c>
      <c r="D27" s="20">
        <v>1</v>
      </c>
      <c r="E27" s="20">
        <v>1</v>
      </c>
      <c r="F27" s="20">
        <v>1</v>
      </c>
      <c r="G27" s="20">
        <v>1</v>
      </c>
      <c r="H27" s="64">
        <f t="shared" si="0"/>
        <v>5</v>
      </c>
      <c r="I27" s="103" t="s">
        <v>31</v>
      </c>
    </row>
    <row r="28" spans="1:9" ht="24" customHeight="1" thickBot="1" x14ac:dyDescent="0.3">
      <c r="A28" s="104"/>
      <c r="B28" s="105"/>
      <c r="C28" s="76">
        <f>C27*34</f>
        <v>34</v>
      </c>
      <c r="D28" s="76">
        <f t="shared" ref="D28:F28" si="9">D27*34</f>
        <v>34</v>
      </c>
      <c r="E28" s="76">
        <f t="shared" si="9"/>
        <v>34</v>
      </c>
      <c r="F28" s="76">
        <f t="shared" si="9"/>
        <v>34</v>
      </c>
      <c r="G28" s="76">
        <f>G27*33</f>
        <v>33</v>
      </c>
      <c r="H28" s="63">
        <f t="shared" si="0"/>
        <v>169</v>
      </c>
      <c r="I28" s="105"/>
    </row>
    <row r="29" spans="1:9" ht="24" customHeight="1" x14ac:dyDescent="0.25">
      <c r="A29" s="104"/>
      <c r="B29" s="103" t="s">
        <v>34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64">
        <f t="shared" si="0"/>
        <v>5</v>
      </c>
      <c r="I29" s="103" t="s">
        <v>18</v>
      </c>
    </row>
    <row r="30" spans="1:9" ht="24" customHeight="1" thickBot="1" x14ac:dyDescent="0.3">
      <c r="A30" s="105"/>
      <c r="B30" s="105"/>
      <c r="C30" s="79">
        <f>C29*34</f>
        <v>34</v>
      </c>
      <c r="D30" s="79">
        <f t="shared" ref="D30:F30" si="10">D29*34</f>
        <v>34</v>
      </c>
      <c r="E30" s="79">
        <f t="shared" si="10"/>
        <v>34</v>
      </c>
      <c r="F30" s="79">
        <f t="shared" si="10"/>
        <v>34</v>
      </c>
      <c r="G30" s="79">
        <f>G29*33</f>
        <v>33</v>
      </c>
      <c r="H30" s="63">
        <f t="shared" si="0"/>
        <v>169</v>
      </c>
      <c r="I30" s="105"/>
    </row>
    <row r="31" spans="1:9" ht="24" customHeight="1" x14ac:dyDescent="0.25">
      <c r="A31" s="103" t="s">
        <v>36</v>
      </c>
      <c r="B31" s="103" t="s">
        <v>37</v>
      </c>
      <c r="C31" s="45">
        <v>1</v>
      </c>
      <c r="D31" s="45">
        <v>1</v>
      </c>
      <c r="E31" s="45">
        <v>2</v>
      </c>
      <c r="F31" s="45">
        <v>1</v>
      </c>
      <c r="G31" s="45">
        <v>1</v>
      </c>
      <c r="H31" s="64">
        <f t="shared" si="0"/>
        <v>6</v>
      </c>
      <c r="I31" s="103" t="s">
        <v>31</v>
      </c>
    </row>
    <row r="32" spans="1:9" ht="24" customHeight="1" thickBot="1" x14ac:dyDescent="0.3">
      <c r="A32" s="104"/>
      <c r="B32" s="105"/>
      <c r="C32" s="79">
        <f>C31*34</f>
        <v>34</v>
      </c>
      <c r="D32" s="79">
        <f t="shared" ref="D32:F32" si="11">D31*34</f>
        <v>34</v>
      </c>
      <c r="E32" s="79">
        <f t="shared" si="11"/>
        <v>68</v>
      </c>
      <c r="F32" s="79">
        <f t="shared" si="11"/>
        <v>34</v>
      </c>
      <c r="G32" s="79">
        <f>G31*33</f>
        <v>33</v>
      </c>
      <c r="H32" s="63">
        <f t="shared" si="0"/>
        <v>203</v>
      </c>
      <c r="I32" s="105"/>
    </row>
    <row r="33" spans="1:9" ht="24" customHeight="1" x14ac:dyDescent="0.25">
      <c r="A33" s="104"/>
      <c r="B33" s="103" t="s">
        <v>38</v>
      </c>
      <c r="C33" s="45"/>
      <c r="D33" s="45"/>
      <c r="E33" s="45"/>
      <c r="F33" s="45">
        <v>2</v>
      </c>
      <c r="G33" s="45">
        <v>1</v>
      </c>
      <c r="H33" s="64">
        <f t="shared" si="0"/>
        <v>3</v>
      </c>
      <c r="I33" s="103" t="s">
        <v>25</v>
      </c>
    </row>
    <row r="34" spans="1:9" ht="24" customHeight="1" thickBot="1" x14ac:dyDescent="0.3">
      <c r="A34" s="104"/>
      <c r="B34" s="105"/>
      <c r="C34" s="79">
        <f t="shared" ref="C34:E34" si="12">C33*34</f>
        <v>0</v>
      </c>
      <c r="D34" s="79">
        <f t="shared" si="12"/>
        <v>0</v>
      </c>
      <c r="E34" s="79">
        <f t="shared" si="12"/>
        <v>0</v>
      </c>
      <c r="F34" s="79">
        <f>F33*34</f>
        <v>68</v>
      </c>
      <c r="G34" s="79">
        <f>G33*33</f>
        <v>33</v>
      </c>
      <c r="H34" s="63">
        <f t="shared" si="0"/>
        <v>101</v>
      </c>
      <c r="I34" s="105"/>
    </row>
    <row r="35" spans="1:9" ht="24" customHeight="1" x14ac:dyDescent="0.25">
      <c r="A35" s="104"/>
      <c r="B35" s="103" t="s">
        <v>39</v>
      </c>
      <c r="C35" s="45"/>
      <c r="D35" s="45"/>
      <c r="E35" s="45">
        <v>1</v>
      </c>
      <c r="F35" s="45">
        <v>1</v>
      </c>
      <c r="G35" s="45">
        <v>2</v>
      </c>
      <c r="H35" s="64">
        <f t="shared" si="0"/>
        <v>4</v>
      </c>
      <c r="I35" s="103" t="s">
        <v>25</v>
      </c>
    </row>
    <row r="36" spans="1:9" ht="24" customHeight="1" thickBot="1" x14ac:dyDescent="0.3">
      <c r="A36" s="105"/>
      <c r="B36" s="105"/>
      <c r="C36" s="79"/>
      <c r="D36" s="79"/>
      <c r="E36" s="79">
        <f>E35*34</f>
        <v>34</v>
      </c>
      <c r="F36" s="79">
        <f t="shared" ref="F36" si="13">F35*34</f>
        <v>34</v>
      </c>
      <c r="G36" s="79">
        <f>G35*33</f>
        <v>66</v>
      </c>
      <c r="H36" s="63">
        <f t="shared" si="0"/>
        <v>134</v>
      </c>
      <c r="I36" s="105"/>
    </row>
    <row r="37" spans="1:9" ht="24" customHeight="1" x14ac:dyDescent="0.25">
      <c r="A37" s="103" t="s">
        <v>40</v>
      </c>
      <c r="B37" s="103" t="s">
        <v>41</v>
      </c>
      <c r="C37" s="45">
        <v>1</v>
      </c>
      <c r="D37" s="45">
        <v>1</v>
      </c>
      <c r="E37" s="45">
        <v>1</v>
      </c>
      <c r="F37" s="52"/>
      <c r="G37" s="45"/>
      <c r="H37" s="64">
        <f t="shared" si="0"/>
        <v>3</v>
      </c>
      <c r="I37" s="103" t="s">
        <v>18</v>
      </c>
    </row>
    <row r="38" spans="1:9" ht="24" customHeight="1" thickBot="1" x14ac:dyDescent="0.3">
      <c r="A38" s="104"/>
      <c r="B38" s="105"/>
      <c r="C38" s="76">
        <f>C37*34</f>
        <v>34</v>
      </c>
      <c r="D38" s="76">
        <f t="shared" ref="D38:G38" si="14">D37*34</f>
        <v>34</v>
      </c>
      <c r="E38" s="76">
        <f t="shared" si="14"/>
        <v>34</v>
      </c>
      <c r="F38" s="76">
        <f t="shared" si="14"/>
        <v>0</v>
      </c>
      <c r="G38" s="76">
        <f t="shared" si="14"/>
        <v>0</v>
      </c>
      <c r="H38" s="63">
        <f t="shared" si="0"/>
        <v>102</v>
      </c>
      <c r="I38" s="105"/>
    </row>
    <row r="39" spans="1:9" ht="24" customHeight="1" x14ac:dyDescent="0.25">
      <c r="A39" s="104"/>
      <c r="B39" s="103" t="s">
        <v>42</v>
      </c>
      <c r="C39" s="20">
        <v>1</v>
      </c>
      <c r="D39" s="20">
        <v>1</v>
      </c>
      <c r="E39" s="20">
        <v>1</v>
      </c>
      <c r="F39" s="18"/>
      <c r="G39" s="20"/>
      <c r="H39" s="64">
        <f t="shared" si="0"/>
        <v>3</v>
      </c>
      <c r="I39" s="103" t="s">
        <v>44</v>
      </c>
    </row>
    <row r="40" spans="1:9" ht="24" customHeight="1" thickBot="1" x14ac:dyDescent="0.3">
      <c r="A40" s="105"/>
      <c r="B40" s="105"/>
      <c r="C40" s="76">
        <f>C39*34</f>
        <v>34</v>
      </c>
      <c r="D40" s="76">
        <f t="shared" ref="D40:G40" si="15">D39*34</f>
        <v>34</v>
      </c>
      <c r="E40" s="76">
        <f t="shared" si="15"/>
        <v>34</v>
      </c>
      <c r="F40" s="76">
        <f t="shared" si="15"/>
        <v>0</v>
      </c>
      <c r="G40" s="76">
        <f t="shared" si="15"/>
        <v>0</v>
      </c>
      <c r="H40" s="63">
        <f t="shared" si="0"/>
        <v>102</v>
      </c>
      <c r="I40" s="105"/>
    </row>
    <row r="41" spans="1:9" ht="24" customHeight="1" x14ac:dyDescent="0.25">
      <c r="A41" s="124" t="s">
        <v>45</v>
      </c>
      <c r="B41" s="103" t="s">
        <v>81</v>
      </c>
      <c r="C41" s="45">
        <v>1</v>
      </c>
      <c r="D41" s="45">
        <v>1</v>
      </c>
      <c r="E41" s="45">
        <v>1</v>
      </c>
      <c r="F41" s="49">
        <v>1</v>
      </c>
      <c r="G41" s="45">
        <v>1</v>
      </c>
      <c r="H41" s="64">
        <f t="shared" si="0"/>
        <v>5</v>
      </c>
      <c r="I41" s="103" t="s">
        <v>44</v>
      </c>
    </row>
    <row r="42" spans="1:9" ht="24" customHeight="1" thickBot="1" x14ac:dyDescent="0.3">
      <c r="A42" s="125"/>
      <c r="B42" s="105"/>
      <c r="C42" s="81">
        <f>C41*34</f>
        <v>34</v>
      </c>
      <c r="D42" s="81">
        <f t="shared" ref="D42:F42" si="16">D41*34</f>
        <v>34</v>
      </c>
      <c r="E42" s="81">
        <f t="shared" si="16"/>
        <v>34</v>
      </c>
      <c r="F42" s="81">
        <f t="shared" si="16"/>
        <v>34</v>
      </c>
      <c r="G42" s="79">
        <f>G41*33</f>
        <v>33</v>
      </c>
      <c r="H42" s="63">
        <f t="shared" si="0"/>
        <v>169</v>
      </c>
      <c r="I42" s="105"/>
    </row>
    <row r="43" spans="1:9" ht="24" customHeight="1" x14ac:dyDescent="0.25">
      <c r="A43" s="103" t="s">
        <v>84</v>
      </c>
      <c r="B43" s="103" t="s">
        <v>74</v>
      </c>
      <c r="C43" s="45">
        <v>2</v>
      </c>
      <c r="D43" s="45">
        <v>2</v>
      </c>
      <c r="E43" s="45">
        <v>2</v>
      </c>
      <c r="F43" s="45">
        <v>2</v>
      </c>
      <c r="G43" s="45">
        <v>2</v>
      </c>
      <c r="H43" s="64">
        <f t="shared" si="0"/>
        <v>10</v>
      </c>
      <c r="I43" s="130" t="s">
        <v>48</v>
      </c>
    </row>
    <row r="44" spans="1:9" ht="24" customHeight="1" thickBot="1" x14ac:dyDescent="0.3">
      <c r="A44" s="104"/>
      <c r="B44" s="105"/>
      <c r="C44" s="79">
        <f>C43*34</f>
        <v>68</v>
      </c>
      <c r="D44" s="79">
        <f t="shared" ref="D44:F44" si="17">D43*34</f>
        <v>68</v>
      </c>
      <c r="E44" s="79">
        <f t="shared" si="17"/>
        <v>68</v>
      </c>
      <c r="F44" s="79">
        <f t="shared" si="17"/>
        <v>68</v>
      </c>
      <c r="G44" s="79">
        <f>G43*33</f>
        <v>66</v>
      </c>
      <c r="H44" s="63">
        <f t="shared" si="0"/>
        <v>338</v>
      </c>
      <c r="I44" s="131"/>
    </row>
    <row r="45" spans="1:9" ht="24" customHeight="1" x14ac:dyDescent="0.25">
      <c r="A45" s="104"/>
      <c r="B45" s="103" t="s">
        <v>83</v>
      </c>
      <c r="C45" s="17"/>
      <c r="D45" s="17"/>
      <c r="E45" s="17"/>
      <c r="F45" s="17">
        <v>1</v>
      </c>
      <c r="G45" s="17">
        <v>1</v>
      </c>
      <c r="H45" s="64">
        <f t="shared" si="0"/>
        <v>2</v>
      </c>
      <c r="I45" s="103" t="s">
        <v>18</v>
      </c>
    </row>
    <row r="46" spans="1:9" ht="36.75" customHeight="1" thickBot="1" x14ac:dyDescent="0.3">
      <c r="A46" s="105"/>
      <c r="B46" s="105"/>
      <c r="C46" s="79">
        <f>C45*34</f>
        <v>0</v>
      </c>
      <c r="D46" s="79">
        <f t="shared" ref="D46:F46" si="18">D45*34</f>
        <v>0</v>
      </c>
      <c r="E46" s="79">
        <f t="shared" si="18"/>
        <v>0</v>
      </c>
      <c r="F46" s="79">
        <f t="shared" si="18"/>
        <v>34</v>
      </c>
      <c r="G46" s="79">
        <f>G45*33</f>
        <v>33</v>
      </c>
      <c r="H46" s="63">
        <f t="shared" si="0"/>
        <v>67</v>
      </c>
      <c r="I46" s="105"/>
    </row>
    <row r="47" spans="1:9" ht="24" customHeight="1" x14ac:dyDescent="0.25">
      <c r="A47" s="124" t="s">
        <v>49</v>
      </c>
      <c r="B47" s="103" t="s">
        <v>49</v>
      </c>
      <c r="C47" s="17">
        <v>2</v>
      </c>
      <c r="D47" s="17"/>
      <c r="E47" s="17"/>
      <c r="F47" s="17"/>
      <c r="G47" s="17"/>
      <c r="H47" s="64">
        <f t="shared" si="0"/>
        <v>2</v>
      </c>
      <c r="I47" s="103" t="s">
        <v>50</v>
      </c>
    </row>
    <row r="48" spans="1:9" ht="24" customHeight="1" thickBot="1" x14ac:dyDescent="0.3">
      <c r="A48" s="125"/>
      <c r="B48" s="105"/>
      <c r="C48" s="79">
        <f>C47*34</f>
        <v>68</v>
      </c>
      <c r="D48" s="79">
        <f t="shared" ref="D48:F48" si="19">D47*34</f>
        <v>0</v>
      </c>
      <c r="E48" s="79">
        <f t="shared" si="19"/>
        <v>0</v>
      </c>
      <c r="F48" s="79">
        <f t="shared" si="19"/>
        <v>0</v>
      </c>
      <c r="G48" s="79">
        <f>G47*34</f>
        <v>0</v>
      </c>
      <c r="H48" s="63">
        <f t="shared" si="0"/>
        <v>68</v>
      </c>
      <c r="I48" s="105"/>
    </row>
    <row r="49" spans="1:9" ht="24" customHeight="1" thickBot="1" x14ac:dyDescent="0.3">
      <c r="A49" s="134" t="s">
        <v>60</v>
      </c>
      <c r="B49" s="124"/>
      <c r="C49" s="88">
        <f>SUM(C7,C9,C11,C13,C15,C19,C21,C23,C25,C27,C29,C31,C33,C35,C37,C39,C41,C43,C45,C47)</f>
        <v>20</v>
      </c>
      <c r="D49" s="88">
        <f t="shared" ref="D49:G49" si="20">SUM(D7,D9,D11,D13,D15,D19,D21,D23,D25,D27,D29,D31,D33,D35,D37,D39,D41,D43,D45,D47)</f>
        <v>20</v>
      </c>
      <c r="E49" s="88">
        <f t="shared" si="20"/>
        <v>23</v>
      </c>
      <c r="F49" s="88">
        <v>23</v>
      </c>
      <c r="G49" s="88">
        <f t="shared" si="20"/>
        <v>23</v>
      </c>
      <c r="H49" s="64">
        <f t="shared" si="0"/>
        <v>109</v>
      </c>
      <c r="I49" s="44"/>
    </row>
    <row r="50" spans="1:9" ht="24" customHeight="1" thickBot="1" x14ac:dyDescent="0.3">
      <c r="A50" s="135"/>
      <c r="B50" s="125"/>
      <c r="C50" s="67">
        <f>SUM(C8,C10,C12,C14,C16,C20,C22,C24,C26,C28,C30,C32,C34,C36,C38,C40,C42,C44,C46,C48)</f>
        <v>680</v>
      </c>
      <c r="D50" s="67">
        <f t="shared" ref="D50:G50" si="21">SUM(D8,D10,D12,D14,D16,D20,D22,D24,D26,D28,D30,D32,D34,D36,D38,D40,D42,D44,D46,D48)</f>
        <v>680</v>
      </c>
      <c r="E50" s="67">
        <f t="shared" si="21"/>
        <v>782</v>
      </c>
      <c r="F50" s="67">
        <f t="shared" si="21"/>
        <v>748</v>
      </c>
      <c r="G50" s="67">
        <f t="shared" si="21"/>
        <v>759</v>
      </c>
      <c r="H50" s="63">
        <f t="shared" si="0"/>
        <v>3649</v>
      </c>
      <c r="I50" s="29"/>
    </row>
    <row r="51" spans="1:9" ht="40.5" customHeight="1" thickBot="1" x14ac:dyDescent="0.3">
      <c r="A51" s="132" t="s">
        <v>61</v>
      </c>
      <c r="B51" s="133"/>
      <c r="C51" s="19" t="s">
        <v>69</v>
      </c>
      <c r="D51" s="19" t="s">
        <v>70</v>
      </c>
      <c r="E51" s="19" t="s">
        <v>71</v>
      </c>
      <c r="F51" s="19" t="s">
        <v>72</v>
      </c>
      <c r="G51" s="19" t="s">
        <v>73</v>
      </c>
      <c r="H51" s="94" t="s">
        <v>62</v>
      </c>
      <c r="I51" s="44"/>
    </row>
    <row r="52" spans="1:9" ht="24" customHeight="1" x14ac:dyDescent="0.25">
      <c r="A52" s="124" t="s">
        <v>63</v>
      </c>
      <c r="B52" s="127" t="s">
        <v>75</v>
      </c>
      <c r="C52" s="20">
        <v>1</v>
      </c>
      <c r="D52" s="20">
        <v>1</v>
      </c>
      <c r="E52" s="20"/>
      <c r="F52" s="20"/>
      <c r="G52" s="20"/>
      <c r="H52" s="70">
        <f>SUM(C52:G52)</f>
        <v>2</v>
      </c>
      <c r="I52" s="116" t="s">
        <v>53</v>
      </c>
    </row>
    <row r="53" spans="1:9" ht="24" customHeight="1" thickBot="1" x14ac:dyDescent="0.3">
      <c r="A53" s="129"/>
      <c r="B53" s="128"/>
      <c r="C53" s="79">
        <f>C52*34</f>
        <v>34</v>
      </c>
      <c r="D53" s="79">
        <f t="shared" ref="D53:F53" si="22">D52*34</f>
        <v>34</v>
      </c>
      <c r="E53" s="79">
        <f t="shared" si="22"/>
        <v>0</v>
      </c>
      <c r="F53" s="79">
        <f t="shared" si="22"/>
        <v>0</v>
      </c>
      <c r="G53" s="79">
        <f>G52*33</f>
        <v>0</v>
      </c>
      <c r="H53" s="69">
        <f t="shared" ref="H53:H77" si="23">SUM(C53:G53)</f>
        <v>68</v>
      </c>
      <c r="I53" s="126"/>
    </row>
    <row r="54" spans="1:9" ht="24" customHeight="1" x14ac:dyDescent="0.25">
      <c r="A54" s="129"/>
      <c r="B54" s="103" t="s">
        <v>76</v>
      </c>
      <c r="C54" s="89">
        <v>1</v>
      </c>
      <c r="D54" s="89">
        <v>1</v>
      </c>
      <c r="E54" s="89">
        <v>1</v>
      </c>
      <c r="F54" s="89">
        <v>1</v>
      </c>
      <c r="G54" s="89">
        <v>1</v>
      </c>
      <c r="H54" s="87">
        <f t="shared" si="23"/>
        <v>5</v>
      </c>
      <c r="I54" s="116" t="s">
        <v>18</v>
      </c>
    </row>
    <row r="55" spans="1:9" ht="33" customHeight="1" thickBot="1" x14ac:dyDescent="0.3">
      <c r="A55" s="129"/>
      <c r="B55" s="105"/>
      <c r="C55" s="78">
        <f>C54*34</f>
        <v>34</v>
      </c>
      <c r="D55" s="78">
        <f t="shared" ref="D55:F55" si="24">D54*34</f>
        <v>34</v>
      </c>
      <c r="E55" s="78">
        <f t="shared" si="24"/>
        <v>34</v>
      </c>
      <c r="F55" s="78">
        <f t="shared" si="24"/>
        <v>34</v>
      </c>
      <c r="G55" s="78">
        <f>G54*33</f>
        <v>33</v>
      </c>
      <c r="H55" s="69">
        <f t="shared" si="23"/>
        <v>169</v>
      </c>
      <c r="I55" s="117"/>
    </row>
    <row r="56" spans="1:9" ht="24" customHeight="1" x14ac:dyDescent="0.25">
      <c r="A56" s="103" t="s">
        <v>20</v>
      </c>
      <c r="B56" s="103" t="s">
        <v>21</v>
      </c>
      <c r="C56" s="17">
        <v>3</v>
      </c>
      <c r="D56" s="17">
        <v>2</v>
      </c>
      <c r="E56" s="17"/>
      <c r="F56" s="17"/>
      <c r="G56" s="17"/>
      <c r="H56" s="70">
        <f t="shared" si="23"/>
        <v>5</v>
      </c>
      <c r="I56" s="116" t="s">
        <v>25</v>
      </c>
    </row>
    <row r="57" spans="1:9" ht="24" customHeight="1" thickBot="1" x14ac:dyDescent="0.3">
      <c r="A57" s="104"/>
      <c r="B57" s="105"/>
      <c r="C57" s="79">
        <f>C56*34</f>
        <v>102</v>
      </c>
      <c r="D57" s="75">
        <f t="shared" ref="D57:F57" si="25">D56*34</f>
        <v>68</v>
      </c>
      <c r="E57" s="75">
        <f t="shared" si="25"/>
        <v>0</v>
      </c>
      <c r="F57" s="75">
        <f t="shared" si="25"/>
        <v>0</v>
      </c>
      <c r="G57" s="75">
        <f>G56*33</f>
        <v>0</v>
      </c>
      <c r="H57" s="69">
        <f t="shared" si="23"/>
        <v>170</v>
      </c>
      <c r="I57" s="126"/>
    </row>
    <row r="58" spans="1:9" ht="24" customHeight="1" x14ac:dyDescent="0.25">
      <c r="A58" s="104"/>
      <c r="B58" s="103" t="s">
        <v>22</v>
      </c>
      <c r="C58" s="20"/>
      <c r="D58" s="20"/>
      <c r="E58" s="20">
        <v>1</v>
      </c>
      <c r="F58" s="20">
        <v>1</v>
      </c>
      <c r="G58" s="20">
        <v>2</v>
      </c>
      <c r="H58" s="70">
        <f t="shared" si="23"/>
        <v>4</v>
      </c>
      <c r="I58" s="126"/>
    </row>
    <row r="59" spans="1:9" ht="24" customHeight="1" thickBot="1" x14ac:dyDescent="0.3">
      <c r="A59" s="104"/>
      <c r="B59" s="105"/>
      <c r="C59" s="76"/>
      <c r="D59" s="76"/>
      <c r="E59" s="76">
        <f>E58*34</f>
        <v>34</v>
      </c>
      <c r="F59" s="76">
        <f t="shared" ref="F59" si="26">F58*34</f>
        <v>34</v>
      </c>
      <c r="G59" s="76">
        <f>G58*33</f>
        <v>66</v>
      </c>
      <c r="H59" s="69">
        <f t="shared" si="23"/>
        <v>134</v>
      </c>
      <c r="I59" s="117"/>
    </row>
    <row r="60" spans="1:9" ht="24" customHeight="1" x14ac:dyDescent="0.25">
      <c r="A60" s="103" t="s">
        <v>45</v>
      </c>
      <c r="B60" s="103" t="s">
        <v>81</v>
      </c>
      <c r="C60" s="17">
        <v>1</v>
      </c>
      <c r="D60" s="17">
        <v>1</v>
      </c>
      <c r="E60" s="17">
        <v>1</v>
      </c>
      <c r="F60" s="17"/>
      <c r="G60" s="17"/>
      <c r="H60" s="70">
        <f t="shared" si="23"/>
        <v>3</v>
      </c>
      <c r="I60" s="116" t="s">
        <v>44</v>
      </c>
    </row>
    <row r="61" spans="1:9" ht="24" customHeight="1" thickBot="1" x14ac:dyDescent="0.3">
      <c r="A61" s="105"/>
      <c r="B61" s="105"/>
      <c r="C61" s="79">
        <f>C60*34</f>
        <v>34</v>
      </c>
      <c r="D61" s="75">
        <f t="shared" ref="D61:F61" si="27">D60*34</f>
        <v>34</v>
      </c>
      <c r="E61" s="75">
        <f t="shared" si="27"/>
        <v>34</v>
      </c>
      <c r="F61" s="75">
        <f t="shared" si="27"/>
        <v>0</v>
      </c>
      <c r="G61" s="75">
        <f>G60*33</f>
        <v>0</v>
      </c>
      <c r="H61" s="69">
        <f t="shared" si="23"/>
        <v>102</v>
      </c>
      <c r="I61" s="117"/>
    </row>
    <row r="62" spans="1:9" ht="24" customHeight="1" x14ac:dyDescent="0.25">
      <c r="A62" s="124" t="s">
        <v>11</v>
      </c>
      <c r="B62" s="103" t="s">
        <v>12</v>
      </c>
      <c r="C62" s="17"/>
      <c r="D62" s="17">
        <v>1</v>
      </c>
      <c r="E62" s="17">
        <v>1</v>
      </c>
      <c r="F62" s="17">
        <v>1</v>
      </c>
      <c r="G62" s="17">
        <v>2</v>
      </c>
      <c r="H62" s="70">
        <f t="shared" si="23"/>
        <v>5</v>
      </c>
      <c r="I62" s="116" t="s">
        <v>57</v>
      </c>
    </row>
    <row r="63" spans="1:9" ht="24" customHeight="1" thickBot="1" x14ac:dyDescent="0.3">
      <c r="A63" s="129"/>
      <c r="B63" s="105"/>
      <c r="C63" s="83">
        <f>C62*34</f>
        <v>0</v>
      </c>
      <c r="D63" s="84">
        <f t="shared" ref="D63:F63" si="28">D62*34</f>
        <v>34</v>
      </c>
      <c r="E63" s="84">
        <f t="shared" si="28"/>
        <v>34</v>
      </c>
      <c r="F63" s="84">
        <f t="shared" si="28"/>
        <v>34</v>
      </c>
      <c r="G63" s="84">
        <f>G62*33</f>
        <v>66</v>
      </c>
      <c r="H63" s="69">
        <f t="shared" si="23"/>
        <v>168</v>
      </c>
      <c r="I63" s="117"/>
    </row>
    <row r="64" spans="1:9" ht="24" customHeight="1" x14ac:dyDescent="0.25">
      <c r="A64" s="129"/>
      <c r="B64" s="103" t="s">
        <v>14</v>
      </c>
      <c r="C64" s="58"/>
      <c r="D64" s="17"/>
      <c r="E64" s="17">
        <v>1</v>
      </c>
      <c r="F64" s="17">
        <v>1</v>
      </c>
      <c r="G64" s="17">
        <v>1</v>
      </c>
      <c r="H64" s="70">
        <f t="shared" si="23"/>
        <v>3</v>
      </c>
      <c r="I64" s="116" t="s">
        <v>78</v>
      </c>
    </row>
    <row r="65" spans="1:9" ht="24" customHeight="1" thickBot="1" x14ac:dyDescent="0.3">
      <c r="A65" s="125"/>
      <c r="B65" s="105"/>
      <c r="C65" s="79">
        <f>C64*34</f>
        <v>0</v>
      </c>
      <c r="D65" s="75">
        <f t="shared" ref="D65:F65" si="29">D64*34</f>
        <v>0</v>
      </c>
      <c r="E65" s="75">
        <f t="shared" si="29"/>
        <v>34</v>
      </c>
      <c r="F65" s="75">
        <f t="shared" si="29"/>
        <v>34</v>
      </c>
      <c r="G65" s="75">
        <f>G64*33</f>
        <v>33</v>
      </c>
      <c r="H65" s="69">
        <f t="shared" si="23"/>
        <v>101</v>
      </c>
      <c r="I65" s="117"/>
    </row>
    <row r="66" spans="1:9" ht="24" customHeight="1" x14ac:dyDescent="0.25">
      <c r="A66" s="124" t="s">
        <v>16</v>
      </c>
      <c r="B66" s="103" t="s">
        <v>16</v>
      </c>
      <c r="C66" s="20">
        <v>1</v>
      </c>
      <c r="D66" s="20"/>
      <c r="E66" s="20">
        <v>1</v>
      </c>
      <c r="F66" s="20"/>
      <c r="G66" s="20"/>
      <c r="H66" s="70">
        <f t="shared" si="23"/>
        <v>2</v>
      </c>
      <c r="I66" s="116" t="s">
        <v>50</v>
      </c>
    </row>
    <row r="67" spans="1:9" ht="24" customHeight="1" thickBot="1" x14ac:dyDescent="0.3">
      <c r="A67" s="125"/>
      <c r="B67" s="105"/>
      <c r="C67" s="76">
        <f>C66*34</f>
        <v>34</v>
      </c>
      <c r="D67" s="76">
        <f t="shared" ref="D67:F67" si="30">D66*34</f>
        <v>0</v>
      </c>
      <c r="E67" s="76">
        <f t="shared" si="30"/>
        <v>34</v>
      </c>
      <c r="F67" s="76">
        <f t="shared" si="30"/>
        <v>0</v>
      </c>
      <c r="G67" s="76">
        <f>G66*33</f>
        <v>0</v>
      </c>
      <c r="H67" s="69">
        <f t="shared" si="23"/>
        <v>68</v>
      </c>
      <c r="I67" s="117"/>
    </row>
    <row r="68" spans="1:9" ht="24" customHeight="1" x14ac:dyDescent="0.25">
      <c r="A68" s="124" t="s">
        <v>29</v>
      </c>
      <c r="B68" s="103" t="s">
        <v>34</v>
      </c>
      <c r="C68" s="22"/>
      <c r="D68" s="22"/>
      <c r="E68" s="22">
        <v>1</v>
      </c>
      <c r="F68" s="22"/>
      <c r="G68" s="22">
        <v>1</v>
      </c>
      <c r="H68" s="70">
        <f t="shared" si="23"/>
        <v>2</v>
      </c>
      <c r="I68" s="116" t="s">
        <v>18</v>
      </c>
    </row>
    <row r="69" spans="1:9" ht="24" customHeight="1" thickBot="1" x14ac:dyDescent="0.3">
      <c r="A69" s="129"/>
      <c r="B69" s="105"/>
      <c r="C69" s="79">
        <f>C68*34</f>
        <v>0</v>
      </c>
      <c r="D69" s="75">
        <f t="shared" ref="D69:F69" si="31">D68*34</f>
        <v>0</v>
      </c>
      <c r="E69" s="75">
        <f t="shared" si="31"/>
        <v>34</v>
      </c>
      <c r="F69" s="75">
        <f t="shared" si="31"/>
        <v>0</v>
      </c>
      <c r="G69" s="75">
        <f>G68*33</f>
        <v>33</v>
      </c>
      <c r="H69" s="69">
        <f t="shared" si="23"/>
        <v>67</v>
      </c>
      <c r="I69" s="117"/>
    </row>
    <row r="70" spans="1:9" ht="24" customHeight="1" x14ac:dyDescent="0.25">
      <c r="A70" s="129"/>
      <c r="B70" s="103" t="s">
        <v>30</v>
      </c>
      <c r="C70" s="20">
        <v>1</v>
      </c>
      <c r="D70" s="20">
        <v>1</v>
      </c>
      <c r="E70" s="20">
        <v>1</v>
      </c>
      <c r="F70" s="20">
        <v>1</v>
      </c>
      <c r="G70" s="20">
        <v>1</v>
      </c>
      <c r="H70" s="70">
        <f t="shared" si="23"/>
        <v>5</v>
      </c>
      <c r="I70" s="116" t="s">
        <v>18</v>
      </c>
    </row>
    <row r="71" spans="1:9" ht="24" customHeight="1" thickBot="1" x14ac:dyDescent="0.3">
      <c r="A71" s="125"/>
      <c r="B71" s="105"/>
      <c r="C71" s="76">
        <f>C70*34</f>
        <v>34</v>
      </c>
      <c r="D71" s="76">
        <f t="shared" ref="D71:F71" si="32">D70*34</f>
        <v>34</v>
      </c>
      <c r="E71" s="76">
        <f t="shared" si="32"/>
        <v>34</v>
      </c>
      <c r="F71" s="76">
        <f t="shared" si="32"/>
        <v>34</v>
      </c>
      <c r="G71" s="76">
        <f>G70*33</f>
        <v>33</v>
      </c>
      <c r="H71" s="69">
        <f t="shared" si="23"/>
        <v>169</v>
      </c>
      <c r="I71" s="117"/>
    </row>
    <row r="72" spans="1:9" ht="24" customHeight="1" x14ac:dyDescent="0.25">
      <c r="A72" s="124" t="s">
        <v>36</v>
      </c>
      <c r="B72" s="103" t="s">
        <v>37</v>
      </c>
      <c r="C72" s="17"/>
      <c r="D72" s="17"/>
      <c r="E72" s="17"/>
      <c r="F72" s="17">
        <v>1</v>
      </c>
      <c r="G72" s="17">
        <v>1</v>
      </c>
      <c r="H72" s="70">
        <f t="shared" si="23"/>
        <v>2</v>
      </c>
      <c r="I72" s="116" t="s">
        <v>18</v>
      </c>
    </row>
    <row r="73" spans="1:9" ht="24" customHeight="1" thickBot="1" x14ac:dyDescent="0.3">
      <c r="A73" s="129"/>
      <c r="B73" s="105"/>
      <c r="C73" s="79">
        <f>C72*34</f>
        <v>0</v>
      </c>
      <c r="D73" s="75">
        <f t="shared" ref="D73:F73" si="33">D72*34</f>
        <v>0</v>
      </c>
      <c r="E73" s="75">
        <f t="shared" si="33"/>
        <v>0</v>
      </c>
      <c r="F73" s="75">
        <f t="shared" si="33"/>
        <v>34</v>
      </c>
      <c r="G73" s="75">
        <f>G72*33</f>
        <v>33</v>
      </c>
      <c r="H73" s="69">
        <f t="shared" si="23"/>
        <v>67</v>
      </c>
      <c r="I73" s="117"/>
    </row>
    <row r="74" spans="1:9" ht="24" customHeight="1" x14ac:dyDescent="0.25">
      <c r="A74" s="124" t="s">
        <v>46</v>
      </c>
      <c r="B74" s="103" t="s">
        <v>77</v>
      </c>
      <c r="C74" s="17">
        <v>1</v>
      </c>
      <c r="D74" s="17">
        <v>1</v>
      </c>
      <c r="E74" s="17">
        <v>1</v>
      </c>
      <c r="F74" s="17">
        <v>1</v>
      </c>
      <c r="G74" s="17">
        <v>1</v>
      </c>
      <c r="H74" s="70">
        <f t="shared" si="23"/>
        <v>5</v>
      </c>
      <c r="I74" s="116" t="s">
        <v>48</v>
      </c>
    </row>
    <row r="75" spans="1:9" ht="24" customHeight="1" thickBot="1" x14ac:dyDescent="0.3">
      <c r="A75" s="125"/>
      <c r="B75" s="105"/>
      <c r="C75" s="83">
        <f>C74*34</f>
        <v>34</v>
      </c>
      <c r="D75" s="84">
        <f t="shared" ref="D75:F75" si="34">D74*34</f>
        <v>34</v>
      </c>
      <c r="E75" s="84">
        <f t="shared" si="34"/>
        <v>34</v>
      </c>
      <c r="F75" s="84">
        <f t="shared" si="34"/>
        <v>34</v>
      </c>
      <c r="G75" s="84">
        <f>G74*33</f>
        <v>33</v>
      </c>
      <c r="H75" s="69">
        <f t="shared" si="23"/>
        <v>169</v>
      </c>
      <c r="I75" s="117"/>
    </row>
    <row r="76" spans="1:9" ht="24" customHeight="1" thickBot="1" x14ac:dyDescent="0.3">
      <c r="A76" s="118"/>
      <c r="B76" s="120" t="s">
        <v>51</v>
      </c>
      <c r="C76" s="85">
        <f>SUM(C52,C54,C56,C58,C60,C62,C64,C66,C68,C70,C72,C74)</f>
        <v>9</v>
      </c>
      <c r="D76" s="85">
        <f t="shared" ref="D76:G76" si="35">SUM(D52,D54,D56,D58,D60,D62,D64,D66,D68,D70,D72,D74)</f>
        <v>8</v>
      </c>
      <c r="E76" s="85">
        <f t="shared" si="35"/>
        <v>9</v>
      </c>
      <c r="F76" s="85">
        <f t="shared" si="35"/>
        <v>7</v>
      </c>
      <c r="G76" s="85">
        <f t="shared" si="35"/>
        <v>10</v>
      </c>
      <c r="H76" s="70">
        <f t="shared" si="23"/>
        <v>43</v>
      </c>
      <c r="I76" s="122"/>
    </row>
    <row r="77" spans="1:9" ht="24" customHeight="1" thickBot="1" x14ac:dyDescent="0.3">
      <c r="A77" s="119"/>
      <c r="B77" s="121"/>
      <c r="C77" s="85">
        <f>SUM(C53,C55,C57,C59,C61,C63,C65,C67,C69,C71,C73,C75)</f>
        <v>306</v>
      </c>
      <c r="D77" s="85">
        <f t="shared" ref="D77:G77" si="36">SUM(D53,D55,D57,D59,D61,D63,D65,D67,D69,D71,D73,D75)</f>
        <v>272</v>
      </c>
      <c r="E77" s="85">
        <f t="shared" si="36"/>
        <v>306</v>
      </c>
      <c r="F77" s="85">
        <f t="shared" si="36"/>
        <v>238</v>
      </c>
      <c r="G77" s="85">
        <f t="shared" si="36"/>
        <v>330</v>
      </c>
      <c r="H77" s="71">
        <f t="shared" si="23"/>
        <v>1452</v>
      </c>
      <c r="I77" s="123"/>
    </row>
    <row r="78" spans="1:9" ht="24" customHeight="1" thickBot="1" x14ac:dyDescent="0.3">
      <c r="A78" s="137"/>
      <c r="B78" s="107" t="s">
        <v>58</v>
      </c>
      <c r="C78" s="72">
        <f t="shared" ref="C78:H79" si="37">SUM(C49,C76)</f>
        <v>29</v>
      </c>
      <c r="D78" s="72">
        <f t="shared" si="37"/>
        <v>28</v>
      </c>
      <c r="E78" s="72">
        <f t="shared" si="37"/>
        <v>32</v>
      </c>
      <c r="F78" s="95">
        <f t="shared" si="37"/>
        <v>30</v>
      </c>
      <c r="G78" s="72">
        <f t="shared" si="37"/>
        <v>33</v>
      </c>
      <c r="H78" s="72">
        <f t="shared" si="37"/>
        <v>152</v>
      </c>
      <c r="I78" s="140"/>
    </row>
    <row r="79" spans="1:9" ht="24" customHeight="1" thickBot="1" x14ac:dyDescent="0.3">
      <c r="A79" s="138"/>
      <c r="B79" s="136"/>
      <c r="C79" s="86">
        <f t="shared" si="37"/>
        <v>986</v>
      </c>
      <c r="D79" s="73">
        <f t="shared" si="37"/>
        <v>952</v>
      </c>
      <c r="E79" s="73">
        <f t="shared" si="37"/>
        <v>1088</v>
      </c>
      <c r="F79" s="73">
        <f t="shared" si="37"/>
        <v>986</v>
      </c>
      <c r="G79" s="73">
        <f t="shared" si="37"/>
        <v>1089</v>
      </c>
      <c r="H79" s="73">
        <f t="shared" si="37"/>
        <v>5101</v>
      </c>
      <c r="I79" s="141"/>
    </row>
    <row r="80" spans="1:9" ht="24" customHeight="1" x14ac:dyDescent="0.25">
      <c r="A80" s="138"/>
      <c r="B80" s="4" t="s">
        <v>59</v>
      </c>
      <c r="C80" s="38"/>
      <c r="D80" s="38"/>
      <c r="E80" s="38">
        <v>32</v>
      </c>
      <c r="F80" s="39"/>
      <c r="G80" s="39">
        <v>1089</v>
      </c>
      <c r="H80" s="142">
        <v>5203</v>
      </c>
      <c r="I80" s="143"/>
    </row>
    <row r="81" spans="1:9" ht="24" customHeight="1" thickBot="1" x14ac:dyDescent="0.3">
      <c r="A81" s="139"/>
      <c r="B81" s="48"/>
      <c r="C81" s="40">
        <v>29</v>
      </c>
      <c r="D81" s="40">
        <v>30</v>
      </c>
      <c r="E81" s="47"/>
      <c r="F81" s="40">
        <v>33</v>
      </c>
      <c r="G81" s="40">
        <v>33</v>
      </c>
      <c r="H81" s="144"/>
      <c r="I81" s="145"/>
    </row>
    <row r="82" spans="1:9" ht="15.75" x14ac:dyDescent="0.25">
      <c r="A82" s="115"/>
      <c r="B82" s="115"/>
      <c r="C82" s="115"/>
      <c r="D82" s="115"/>
      <c r="E82" s="115"/>
      <c r="F82" s="10"/>
      <c r="G82" s="10"/>
      <c r="H82" s="10"/>
      <c r="I82" s="10"/>
    </row>
  </sheetData>
  <mergeCells count="95">
    <mergeCell ref="A49:B50"/>
    <mergeCell ref="A51:B51"/>
    <mergeCell ref="A52:A55"/>
    <mergeCell ref="B52:B53"/>
    <mergeCell ref="I52:I53"/>
    <mergeCell ref="B54:B55"/>
    <mergeCell ref="I54:I55"/>
    <mergeCell ref="A43:A46"/>
    <mergeCell ref="I43:I44"/>
    <mergeCell ref="B41:B42"/>
    <mergeCell ref="I41:I42"/>
    <mergeCell ref="B43:B44"/>
    <mergeCell ref="B45:B46"/>
    <mergeCell ref="I45:I46"/>
    <mergeCell ref="I33:I34"/>
    <mergeCell ref="I35:I36"/>
    <mergeCell ref="I37:I38"/>
    <mergeCell ref="I39:I40"/>
    <mergeCell ref="A41:A42"/>
    <mergeCell ref="A82:E82"/>
    <mergeCell ref="A78:A81"/>
    <mergeCell ref="H80:I80"/>
    <mergeCell ref="H81:I81"/>
    <mergeCell ref="B74:B75"/>
    <mergeCell ref="I74:I75"/>
    <mergeCell ref="B76:B77"/>
    <mergeCell ref="I76:I77"/>
    <mergeCell ref="B78:B79"/>
    <mergeCell ref="I78:I79"/>
    <mergeCell ref="A74:A75"/>
    <mergeCell ref="A76:A77"/>
    <mergeCell ref="I70:I71"/>
    <mergeCell ref="A72:A73"/>
    <mergeCell ref="B72:B73"/>
    <mergeCell ref="I72:I73"/>
    <mergeCell ref="A68:A71"/>
    <mergeCell ref="B70:B71"/>
    <mergeCell ref="B68:B69"/>
    <mergeCell ref="I68:I69"/>
    <mergeCell ref="A56:A59"/>
    <mergeCell ref="I56:I59"/>
    <mergeCell ref="A60:A61"/>
    <mergeCell ref="A62:A65"/>
    <mergeCell ref="B66:B67"/>
    <mergeCell ref="I66:I67"/>
    <mergeCell ref="A66:A67"/>
    <mergeCell ref="B56:B57"/>
    <mergeCell ref="B62:B63"/>
    <mergeCell ref="I62:I63"/>
    <mergeCell ref="B64:B65"/>
    <mergeCell ref="I64:I65"/>
    <mergeCell ref="B58:B59"/>
    <mergeCell ref="B60:B61"/>
    <mergeCell ref="I60:I61"/>
    <mergeCell ref="B47:B48"/>
    <mergeCell ref="I47:I48"/>
    <mergeCell ref="A47:A48"/>
    <mergeCell ref="B29:B30"/>
    <mergeCell ref="B31:B32"/>
    <mergeCell ref="B33:B34"/>
    <mergeCell ref="B35:B36"/>
    <mergeCell ref="B37:B38"/>
    <mergeCell ref="B39:B40"/>
    <mergeCell ref="A25:A30"/>
    <mergeCell ref="A37:A40"/>
    <mergeCell ref="B27:B28"/>
    <mergeCell ref="I27:I28"/>
    <mergeCell ref="I29:I30"/>
    <mergeCell ref="A31:A36"/>
    <mergeCell ref="I31:I32"/>
    <mergeCell ref="I25:I26"/>
    <mergeCell ref="B13:B14"/>
    <mergeCell ref="B19:B20"/>
    <mergeCell ref="B9:B10"/>
    <mergeCell ref="I9:I10"/>
    <mergeCell ref="B21:B22"/>
    <mergeCell ref="B23:B24"/>
    <mergeCell ref="B25:B26"/>
    <mergeCell ref="A1:I3"/>
    <mergeCell ref="A4:A5"/>
    <mergeCell ref="B4:B5"/>
    <mergeCell ref="C4:H4"/>
    <mergeCell ref="I4:I5"/>
    <mergeCell ref="A6:I6"/>
    <mergeCell ref="A11:A14"/>
    <mergeCell ref="B11:B12"/>
    <mergeCell ref="B15:B16"/>
    <mergeCell ref="I11:I12"/>
    <mergeCell ref="I13:I14"/>
    <mergeCell ref="A7:A10"/>
    <mergeCell ref="B7:B8"/>
    <mergeCell ref="I7:I8"/>
    <mergeCell ref="A15:A24"/>
    <mergeCell ref="I15:I22"/>
    <mergeCell ref="I23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Q10" sqref="Q10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01" t="s">
        <v>89</v>
      </c>
      <c r="B1" s="101"/>
      <c r="C1" s="101"/>
      <c r="D1" s="101"/>
      <c r="E1" s="101"/>
      <c r="F1" s="101"/>
      <c r="G1" s="101"/>
      <c r="H1" s="101"/>
      <c r="I1" s="101"/>
    </row>
    <row r="2" spans="1:9" ht="15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6.5" customHeight="1" thickBot="1" x14ac:dyDescent="0.3">
      <c r="A3" s="102"/>
      <c r="B3" s="102"/>
      <c r="C3" s="102"/>
      <c r="D3" s="102"/>
      <c r="E3" s="102"/>
      <c r="F3" s="102"/>
      <c r="G3" s="102"/>
      <c r="H3" s="102"/>
      <c r="I3" s="102"/>
    </row>
    <row r="4" spans="1:9" ht="62.25" customHeight="1" thickBot="1" x14ac:dyDescent="0.3">
      <c r="A4" s="107" t="s">
        <v>0</v>
      </c>
      <c r="B4" s="107" t="s">
        <v>1</v>
      </c>
      <c r="C4" s="109" t="s">
        <v>2</v>
      </c>
      <c r="D4" s="110"/>
      <c r="E4" s="110"/>
      <c r="F4" s="110"/>
      <c r="G4" s="110"/>
      <c r="H4" s="111"/>
      <c r="I4" s="103" t="s">
        <v>3</v>
      </c>
    </row>
    <row r="5" spans="1:9" ht="16.5" thickBot="1" x14ac:dyDescent="0.3">
      <c r="A5" s="108"/>
      <c r="B5" s="108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12" t="s">
        <v>10</v>
      </c>
      <c r="B6" s="113"/>
      <c r="C6" s="113"/>
      <c r="D6" s="113"/>
      <c r="E6" s="113"/>
      <c r="F6" s="113"/>
      <c r="G6" s="113"/>
      <c r="H6" s="113"/>
      <c r="I6" s="114"/>
    </row>
    <row r="7" spans="1:9" ht="24" customHeight="1" x14ac:dyDescent="0.25">
      <c r="A7" s="103" t="s">
        <v>11</v>
      </c>
      <c r="B7" s="103" t="s">
        <v>12</v>
      </c>
      <c r="C7" s="50">
        <v>3</v>
      </c>
      <c r="D7" s="23">
        <v>3</v>
      </c>
      <c r="E7" s="23">
        <v>3</v>
      </c>
      <c r="F7" s="23">
        <v>2</v>
      </c>
      <c r="G7" s="23">
        <v>2</v>
      </c>
      <c r="H7" s="11">
        <f t="shared" ref="H7:H52" si="0">SUM(C7:G7)</f>
        <v>13</v>
      </c>
      <c r="I7" s="103" t="s">
        <v>13</v>
      </c>
    </row>
    <row r="8" spans="1:9" ht="24" customHeight="1" thickBot="1" x14ac:dyDescent="0.3">
      <c r="A8" s="104"/>
      <c r="B8" s="105"/>
      <c r="C8" s="51">
        <f>C7*34</f>
        <v>102</v>
      </c>
      <c r="D8" s="51">
        <f t="shared" ref="D8:F8" si="1">D7*34</f>
        <v>102</v>
      </c>
      <c r="E8" s="51">
        <f t="shared" si="1"/>
        <v>102</v>
      </c>
      <c r="F8" s="51">
        <f t="shared" si="1"/>
        <v>68</v>
      </c>
      <c r="G8" s="51">
        <f>G7*33</f>
        <v>66</v>
      </c>
      <c r="H8" s="11">
        <f t="shared" si="0"/>
        <v>440</v>
      </c>
      <c r="I8" s="105"/>
    </row>
    <row r="9" spans="1:9" ht="24" customHeight="1" x14ac:dyDescent="0.25">
      <c r="A9" s="104"/>
      <c r="B9" s="103" t="s">
        <v>14</v>
      </c>
      <c r="C9" s="50">
        <v>2</v>
      </c>
      <c r="D9" s="34">
        <v>3</v>
      </c>
      <c r="E9" s="34">
        <v>2</v>
      </c>
      <c r="F9" s="34">
        <v>2</v>
      </c>
      <c r="G9" s="34">
        <v>2</v>
      </c>
      <c r="H9" s="26">
        <f t="shared" si="0"/>
        <v>11</v>
      </c>
      <c r="I9" s="103" t="s">
        <v>15</v>
      </c>
    </row>
    <row r="10" spans="1:9" ht="24" customHeight="1" thickBot="1" x14ac:dyDescent="0.3">
      <c r="A10" s="105"/>
      <c r="B10" s="105"/>
      <c r="C10" s="16">
        <f>C9*34</f>
        <v>68</v>
      </c>
      <c r="D10" s="16">
        <f t="shared" ref="D10:F10" si="2">D9*34</f>
        <v>102</v>
      </c>
      <c r="E10" s="16">
        <f t="shared" si="2"/>
        <v>68</v>
      </c>
      <c r="F10" s="16">
        <f t="shared" si="2"/>
        <v>68</v>
      </c>
      <c r="G10" s="16">
        <f>G9*33</f>
        <v>66</v>
      </c>
      <c r="H10" s="11">
        <f t="shared" si="0"/>
        <v>372</v>
      </c>
      <c r="I10" s="105"/>
    </row>
    <row r="11" spans="1:9" ht="24" customHeight="1" x14ac:dyDescent="0.25">
      <c r="A11" s="103" t="s">
        <v>64</v>
      </c>
      <c r="B11" s="103" t="s">
        <v>65</v>
      </c>
      <c r="C11" s="17">
        <v>0.5</v>
      </c>
      <c r="D11" s="17"/>
      <c r="E11" s="17"/>
      <c r="F11" s="17"/>
      <c r="G11" s="17"/>
      <c r="H11" s="26">
        <f t="shared" si="0"/>
        <v>0.5</v>
      </c>
      <c r="I11" s="103" t="s">
        <v>15</v>
      </c>
    </row>
    <row r="12" spans="1:9" ht="24" customHeight="1" thickBot="1" x14ac:dyDescent="0.3">
      <c r="A12" s="104"/>
      <c r="B12" s="104"/>
      <c r="C12" s="17">
        <f>C11*34</f>
        <v>17</v>
      </c>
      <c r="D12" s="17">
        <f t="shared" ref="D12:F12" si="3">D11*34</f>
        <v>0</v>
      </c>
      <c r="E12" s="17">
        <f t="shared" si="3"/>
        <v>0</v>
      </c>
      <c r="F12" s="17">
        <f t="shared" si="3"/>
        <v>0</v>
      </c>
      <c r="G12" s="17">
        <f>G11*33</f>
        <v>0</v>
      </c>
      <c r="H12" s="11">
        <f t="shared" si="0"/>
        <v>17</v>
      </c>
      <c r="I12" s="105"/>
    </row>
    <row r="13" spans="1:9" ht="24" customHeight="1" x14ac:dyDescent="0.25">
      <c r="A13" s="104"/>
      <c r="B13" s="103" t="s">
        <v>66</v>
      </c>
      <c r="C13" s="23">
        <v>0.5</v>
      </c>
      <c r="D13" s="34"/>
      <c r="E13" s="34"/>
      <c r="F13" s="34"/>
      <c r="G13" s="34"/>
      <c r="H13" s="26">
        <f t="shared" si="0"/>
        <v>0.5</v>
      </c>
      <c r="I13" s="103" t="s">
        <v>15</v>
      </c>
    </row>
    <row r="14" spans="1:9" ht="24" customHeight="1" thickBot="1" x14ac:dyDescent="0.3">
      <c r="A14" s="105"/>
      <c r="B14" s="105"/>
      <c r="C14" s="17">
        <f>C13*34</f>
        <v>17</v>
      </c>
      <c r="D14" s="17">
        <f t="shared" ref="D14:F14" si="4">D13*34</f>
        <v>0</v>
      </c>
      <c r="E14" s="17">
        <f t="shared" si="4"/>
        <v>0</v>
      </c>
      <c r="F14" s="17">
        <f t="shared" si="4"/>
        <v>0</v>
      </c>
      <c r="G14" s="17">
        <f>G13*33</f>
        <v>0</v>
      </c>
      <c r="H14" s="11">
        <f t="shared" si="0"/>
        <v>17</v>
      </c>
      <c r="I14" s="105"/>
    </row>
    <row r="15" spans="1:9" ht="24" customHeight="1" x14ac:dyDescent="0.25">
      <c r="A15" s="103" t="s">
        <v>16</v>
      </c>
      <c r="B15" s="103" t="s">
        <v>17</v>
      </c>
      <c r="C15" s="23">
        <v>1</v>
      </c>
      <c r="D15" s="23">
        <v>1</v>
      </c>
      <c r="E15" s="23">
        <v>1</v>
      </c>
      <c r="F15" s="23">
        <v>2</v>
      </c>
      <c r="G15" s="23">
        <v>2</v>
      </c>
      <c r="H15" s="26">
        <f t="shared" si="0"/>
        <v>7</v>
      </c>
      <c r="I15" s="7" t="s">
        <v>18</v>
      </c>
    </row>
    <row r="16" spans="1:9" ht="24" customHeight="1" thickBot="1" x14ac:dyDescent="0.3">
      <c r="A16" s="104"/>
      <c r="B16" s="105"/>
      <c r="C16" s="24">
        <f>C15*34</f>
        <v>34</v>
      </c>
      <c r="D16" s="24">
        <f t="shared" ref="D16:F16" si="5">D15*34</f>
        <v>34</v>
      </c>
      <c r="E16" s="24">
        <f t="shared" si="5"/>
        <v>34</v>
      </c>
      <c r="F16" s="24">
        <f t="shared" si="5"/>
        <v>68</v>
      </c>
      <c r="G16" s="24">
        <f>G15*33</f>
        <v>66</v>
      </c>
      <c r="H16" s="11">
        <f t="shared" si="0"/>
        <v>236</v>
      </c>
      <c r="I16" s="9" t="s">
        <v>19</v>
      </c>
    </row>
    <row r="17" spans="1:9" ht="24" customHeight="1" x14ac:dyDescent="0.25">
      <c r="A17" s="104"/>
      <c r="B17" s="103" t="s">
        <v>67</v>
      </c>
      <c r="C17" s="25">
        <v>1</v>
      </c>
      <c r="D17" s="25"/>
      <c r="E17" s="17"/>
      <c r="F17" s="17"/>
      <c r="G17" s="17"/>
      <c r="H17" s="26">
        <f t="shared" si="0"/>
        <v>1</v>
      </c>
      <c r="I17" s="103" t="s">
        <v>18</v>
      </c>
    </row>
    <row r="18" spans="1:9" ht="24" customHeight="1" thickBot="1" x14ac:dyDescent="0.3">
      <c r="A18" s="105"/>
      <c r="B18" s="105"/>
      <c r="C18" s="25">
        <f>C17*34</f>
        <v>34</v>
      </c>
      <c r="D18" s="25">
        <f t="shared" ref="D18:F18" si="6">D17*34</f>
        <v>0</v>
      </c>
      <c r="E18" s="25">
        <f t="shared" si="6"/>
        <v>0</v>
      </c>
      <c r="F18" s="25">
        <f t="shared" si="6"/>
        <v>0</v>
      </c>
      <c r="G18" s="25">
        <f>G17*33</f>
        <v>0</v>
      </c>
      <c r="H18" s="11">
        <f t="shared" si="0"/>
        <v>34</v>
      </c>
      <c r="I18" s="105"/>
    </row>
    <row r="19" spans="1:9" ht="24" customHeight="1" x14ac:dyDescent="0.25">
      <c r="A19" s="103" t="s">
        <v>20</v>
      </c>
      <c r="B19" s="103" t="s">
        <v>21</v>
      </c>
      <c r="C19" s="23">
        <v>3</v>
      </c>
      <c r="D19" s="23">
        <v>3</v>
      </c>
      <c r="E19" s="34"/>
      <c r="F19" s="34"/>
      <c r="G19" s="34"/>
      <c r="H19" s="26">
        <f t="shared" si="0"/>
        <v>6</v>
      </c>
      <c r="I19" s="103" t="s">
        <v>25</v>
      </c>
    </row>
    <row r="20" spans="1:9" ht="24" customHeight="1" thickBot="1" x14ac:dyDescent="0.3">
      <c r="A20" s="104"/>
      <c r="B20" s="104"/>
      <c r="C20" s="25">
        <f>C19*34</f>
        <v>102</v>
      </c>
      <c r="D20" s="25">
        <f>D19*34</f>
        <v>102</v>
      </c>
      <c r="E20" s="17"/>
      <c r="F20" s="17"/>
      <c r="G20" s="17"/>
      <c r="H20" s="11">
        <f t="shared" si="0"/>
        <v>204</v>
      </c>
      <c r="I20" s="104"/>
    </row>
    <row r="21" spans="1:9" ht="24" customHeight="1" x14ac:dyDescent="0.25">
      <c r="A21" s="104"/>
      <c r="B21" s="104" t="s">
        <v>22</v>
      </c>
      <c r="C21" s="23"/>
      <c r="D21" s="23"/>
      <c r="E21" s="34">
        <v>2</v>
      </c>
      <c r="F21" s="34">
        <v>3</v>
      </c>
      <c r="G21" s="34">
        <v>2</v>
      </c>
      <c r="H21" s="5">
        <f t="shared" si="0"/>
        <v>7</v>
      </c>
      <c r="I21" s="103" t="s">
        <v>26</v>
      </c>
    </row>
    <row r="22" spans="1:9" ht="24" customHeight="1" thickBot="1" x14ac:dyDescent="0.3">
      <c r="A22" s="104"/>
      <c r="B22" s="104"/>
      <c r="C22" s="25"/>
      <c r="D22" s="25"/>
      <c r="E22" s="17">
        <f>E21*34</f>
        <v>68</v>
      </c>
      <c r="F22" s="17">
        <f t="shared" ref="F22" si="7">F21*34</f>
        <v>102</v>
      </c>
      <c r="G22" s="17">
        <f>G21*33</f>
        <v>66</v>
      </c>
      <c r="H22" s="11">
        <f t="shared" si="0"/>
        <v>236</v>
      </c>
      <c r="I22" s="104"/>
    </row>
    <row r="23" spans="1:9" ht="24" customHeight="1" x14ac:dyDescent="0.25">
      <c r="A23" s="104"/>
      <c r="B23" s="104" t="s">
        <v>23</v>
      </c>
      <c r="C23" s="23"/>
      <c r="D23" s="23"/>
      <c r="E23" s="34">
        <v>2</v>
      </c>
      <c r="F23" s="34">
        <v>2</v>
      </c>
      <c r="G23" s="34">
        <v>2</v>
      </c>
      <c r="H23" s="5">
        <f t="shared" si="0"/>
        <v>6</v>
      </c>
      <c r="I23" s="103" t="s">
        <v>27</v>
      </c>
    </row>
    <row r="24" spans="1:9" ht="24" customHeight="1" thickBot="1" x14ac:dyDescent="0.3">
      <c r="A24" s="104"/>
      <c r="B24" s="104"/>
      <c r="C24" s="25"/>
      <c r="D24" s="25"/>
      <c r="E24" s="17">
        <f>E23*34</f>
        <v>68</v>
      </c>
      <c r="F24" s="17">
        <f t="shared" ref="F24" si="8">F23*34</f>
        <v>68</v>
      </c>
      <c r="G24" s="17">
        <f>G23*33</f>
        <v>66</v>
      </c>
      <c r="H24" s="11">
        <f t="shared" si="0"/>
        <v>202</v>
      </c>
      <c r="I24" s="104"/>
    </row>
    <row r="25" spans="1:9" ht="24" customHeight="1" x14ac:dyDescent="0.25">
      <c r="A25" s="104"/>
      <c r="B25" s="104" t="s">
        <v>24</v>
      </c>
      <c r="C25" s="23"/>
      <c r="D25" s="23"/>
      <c r="E25" s="34"/>
      <c r="F25" s="34"/>
      <c r="G25" s="34"/>
      <c r="H25" s="5">
        <f t="shared" si="0"/>
        <v>0</v>
      </c>
      <c r="I25" s="56"/>
    </row>
    <row r="26" spans="1:9" ht="24" customHeight="1" thickBot="1" x14ac:dyDescent="0.3">
      <c r="A26" s="104"/>
      <c r="B26" s="105"/>
      <c r="C26" s="24"/>
      <c r="D26" s="24"/>
      <c r="E26" s="16">
        <f>E25*34</f>
        <v>0</v>
      </c>
      <c r="F26" s="16">
        <f t="shared" ref="F26" si="9">F25*34</f>
        <v>0</v>
      </c>
      <c r="G26" s="16">
        <f>G25*33</f>
        <v>0</v>
      </c>
      <c r="H26" s="11">
        <f t="shared" si="0"/>
        <v>0</v>
      </c>
      <c r="I26" s="57"/>
    </row>
    <row r="27" spans="1:9" ht="24" customHeight="1" x14ac:dyDescent="0.25">
      <c r="A27" s="104"/>
      <c r="B27" s="103" t="s">
        <v>28</v>
      </c>
      <c r="C27" s="17"/>
      <c r="D27" s="17"/>
      <c r="E27" s="17">
        <v>1</v>
      </c>
      <c r="F27" s="17">
        <v>1</v>
      </c>
      <c r="G27" s="17">
        <v>1</v>
      </c>
      <c r="H27" s="26">
        <f t="shared" si="0"/>
        <v>3</v>
      </c>
      <c r="I27" s="103" t="s">
        <v>18</v>
      </c>
    </row>
    <row r="28" spans="1:9" ht="24" customHeight="1" thickBot="1" x14ac:dyDescent="0.3">
      <c r="A28" s="105"/>
      <c r="B28" s="105"/>
      <c r="C28" s="24"/>
      <c r="D28" s="16"/>
      <c r="E28" s="16">
        <f>E27*34</f>
        <v>34</v>
      </c>
      <c r="F28" s="16">
        <f t="shared" ref="F28" si="10">F27*34</f>
        <v>34</v>
      </c>
      <c r="G28" s="16">
        <f>G27*33</f>
        <v>33</v>
      </c>
      <c r="H28" s="11">
        <f t="shared" si="0"/>
        <v>101</v>
      </c>
      <c r="I28" s="105"/>
    </row>
    <row r="29" spans="1:9" ht="24" customHeight="1" x14ac:dyDescent="0.25">
      <c r="A29" s="103" t="s">
        <v>29</v>
      </c>
      <c r="B29" s="103" t="s">
        <v>30</v>
      </c>
      <c r="C29" s="23">
        <v>1</v>
      </c>
      <c r="D29" s="23">
        <v>1</v>
      </c>
      <c r="E29" s="23">
        <v>1</v>
      </c>
      <c r="F29" s="23">
        <v>1</v>
      </c>
      <c r="G29" s="23">
        <v>2</v>
      </c>
      <c r="H29" s="26">
        <f t="shared" si="0"/>
        <v>6</v>
      </c>
      <c r="I29" s="7" t="s">
        <v>31</v>
      </c>
    </row>
    <row r="30" spans="1:9" ht="24" customHeight="1" thickBot="1" x14ac:dyDescent="0.3">
      <c r="A30" s="104"/>
      <c r="B30" s="104"/>
      <c r="C30" s="27">
        <f>C29*34</f>
        <v>34</v>
      </c>
      <c r="D30" s="27">
        <f t="shared" ref="D30:F30" si="11">D29*34</f>
        <v>34</v>
      </c>
      <c r="E30" s="27">
        <f t="shared" si="11"/>
        <v>34</v>
      </c>
      <c r="F30" s="27">
        <f t="shared" si="11"/>
        <v>34</v>
      </c>
      <c r="G30" s="24">
        <f>G29*33</f>
        <v>66</v>
      </c>
      <c r="H30" s="11">
        <f t="shared" si="0"/>
        <v>202</v>
      </c>
      <c r="I30" s="8" t="s">
        <v>32</v>
      </c>
    </row>
    <row r="31" spans="1:9" ht="24" customHeight="1" x14ac:dyDescent="0.25">
      <c r="A31" s="104"/>
      <c r="B31" s="103" t="s">
        <v>33</v>
      </c>
      <c r="C31" s="23">
        <v>1</v>
      </c>
      <c r="D31" s="23">
        <v>1</v>
      </c>
      <c r="E31" s="23">
        <v>1</v>
      </c>
      <c r="F31" s="23">
        <v>1</v>
      </c>
      <c r="G31" s="23">
        <v>1</v>
      </c>
      <c r="H31" s="26">
        <f t="shared" si="0"/>
        <v>5</v>
      </c>
      <c r="I31" s="6" t="s">
        <v>31</v>
      </c>
    </row>
    <row r="32" spans="1:9" ht="24" customHeight="1" thickBot="1" x14ac:dyDescent="0.3">
      <c r="A32" s="104"/>
      <c r="B32" s="105"/>
      <c r="C32" s="24">
        <f>C31*34</f>
        <v>34</v>
      </c>
      <c r="D32" s="24">
        <f t="shared" ref="D32:F32" si="12">D31*34</f>
        <v>34</v>
      </c>
      <c r="E32" s="24">
        <f t="shared" si="12"/>
        <v>34</v>
      </c>
      <c r="F32" s="24">
        <f t="shared" si="12"/>
        <v>34</v>
      </c>
      <c r="G32" s="24">
        <f>G31*33</f>
        <v>33</v>
      </c>
      <c r="H32" s="11">
        <f t="shared" si="0"/>
        <v>169</v>
      </c>
      <c r="I32" s="9" t="s">
        <v>32</v>
      </c>
    </row>
    <row r="33" spans="1:9" ht="24" customHeight="1" x14ac:dyDescent="0.25">
      <c r="A33" s="104"/>
      <c r="B33" s="103" t="s">
        <v>34</v>
      </c>
      <c r="C33" s="23">
        <v>1</v>
      </c>
      <c r="D33" s="23">
        <v>1</v>
      </c>
      <c r="E33" s="23">
        <v>1</v>
      </c>
      <c r="F33" s="23">
        <v>1</v>
      </c>
      <c r="G33" s="23">
        <v>1</v>
      </c>
      <c r="H33" s="26">
        <f t="shared" si="0"/>
        <v>5</v>
      </c>
      <c r="I33" s="7" t="s">
        <v>18</v>
      </c>
    </row>
    <row r="34" spans="1:9" ht="24" customHeight="1" thickBot="1" x14ac:dyDescent="0.3">
      <c r="A34" s="105"/>
      <c r="B34" s="105"/>
      <c r="C34" s="24">
        <f>C33*34</f>
        <v>34</v>
      </c>
      <c r="D34" s="24">
        <f t="shared" ref="D34:F34" si="13">D33*34</f>
        <v>34</v>
      </c>
      <c r="E34" s="24">
        <f t="shared" si="13"/>
        <v>34</v>
      </c>
      <c r="F34" s="24">
        <f t="shared" si="13"/>
        <v>34</v>
      </c>
      <c r="G34" s="24">
        <f>G33*33</f>
        <v>33</v>
      </c>
      <c r="H34" s="11">
        <f t="shared" si="0"/>
        <v>169</v>
      </c>
      <c r="I34" s="9" t="s">
        <v>35</v>
      </c>
    </row>
    <row r="35" spans="1:9" ht="24" customHeight="1" x14ac:dyDescent="0.25">
      <c r="A35" s="103" t="s">
        <v>36</v>
      </c>
      <c r="B35" s="103" t="s">
        <v>37</v>
      </c>
      <c r="C35" s="23">
        <v>1</v>
      </c>
      <c r="D35" s="23">
        <v>2</v>
      </c>
      <c r="E35" s="23">
        <v>2</v>
      </c>
      <c r="F35" s="23">
        <v>1</v>
      </c>
      <c r="G35" s="23">
        <v>1</v>
      </c>
      <c r="H35" s="26">
        <f t="shared" si="0"/>
        <v>7</v>
      </c>
      <c r="I35" s="7" t="s">
        <v>31</v>
      </c>
    </row>
    <row r="36" spans="1:9" ht="24" customHeight="1" thickBot="1" x14ac:dyDescent="0.3">
      <c r="A36" s="104"/>
      <c r="B36" s="105"/>
      <c r="C36" s="24">
        <f>C35*34</f>
        <v>34</v>
      </c>
      <c r="D36" s="24">
        <f t="shared" ref="D36:F36" si="14">D35*34</f>
        <v>68</v>
      </c>
      <c r="E36" s="24">
        <f t="shared" si="14"/>
        <v>68</v>
      </c>
      <c r="F36" s="24">
        <f t="shared" si="14"/>
        <v>34</v>
      </c>
      <c r="G36" s="24">
        <f>G35*33</f>
        <v>33</v>
      </c>
      <c r="H36" s="11">
        <f t="shared" si="0"/>
        <v>237</v>
      </c>
      <c r="I36" s="9" t="s">
        <v>32</v>
      </c>
    </row>
    <row r="37" spans="1:9" ht="24" customHeight="1" x14ac:dyDescent="0.25">
      <c r="A37" s="104"/>
      <c r="B37" s="103" t="s">
        <v>38</v>
      </c>
      <c r="C37" s="23"/>
      <c r="D37" s="23"/>
      <c r="E37" s="23"/>
      <c r="F37" s="23">
        <v>1</v>
      </c>
      <c r="G37" s="23">
        <v>1</v>
      </c>
      <c r="H37" s="26">
        <f t="shared" si="0"/>
        <v>2</v>
      </c>
      <c r="I37" s="7" t="s">
        <v>25</v>
      </c>
    </row>
    <row r="38" spans="1:9" ht="24" customHeight="1" thickBot="1" x14ac:dyDescent="0.3">
      <c r="A38" s="104"/>
      <c r="B38" s="105"/>
      <c r="C38" s="24"/>
      <c r="D38" s="24"/>
      <c r="E38" s="24"/>
      <c r="F38" s="24">
        <f>F37*34</f>
        <v>34</v>
      </c>
      <c r="G38" s="24">
        <f>G37*33</f>
        <v>33</v>
      </c>
      <c r="H38" s="11">
        <f t="shared" si="0"/>
        <v>67</v>
      </c>
      <c r="I38" s="9" t="s">
        <v>32</v>
      </c>
    </row>
    <row r="39" spans="1:9" ht="24" customHeight="1" x14ac:dyDescent="0.25">
      <c r="A39" s="104"/>
      <c r="B39" s="103" t="s">
        <v>39</v>
      </c>
      <c r="C39" s="23"/>
      <c r="D39" s="23"/>
      <c r="E39" s="23">
        <v>1</v>
      </c>
      <c r="F39" s="23">
        <v>1</v>
      </c>
      <c r="G39" s="23">
        <v>2</v>
      </c>
      <c r="H39" s="26">
        <f t="shared" si="0"/>
        <v>4</v>
      </c>
      <c r="I39" s="7" t="s">
        <v>25</v>
      </c>
    </row>
    <row r="40" spans="1:9" ht="24" customHeight="1" thickBot="1" x14ac:dyDescent="0.3">
      <c r="A40" s="105"/>
      <c r="B40" s="105"/>
      <c r="C40" s="24"/>
      <c r="D40" s="24"/>
      <c r="E40" s="24">
        <f>E39*34</f>
        <v>34</v>
      </c>
      <c r="F40" s="24">
        <f t="shared" ref="F40" si="15">F39*34</f>
        <v>34</v>
      </c>
      <c r="G40" s="24">
        <f>G39*33</f>
        <v>66</v>
      </c>
      <c r="H40" s="11">
        <f t="shared" si="0"/>
        <v>134</v>
      </c>
      <c r="I40" s="9" t="s">
        <v>35</v>
      </c>
    </row>
    <row r="41" spans="1:9" ht="24" customHeight="1" x14ac:dyDescent="0.25">
      <c r="A41" s="103" t="s">
        <v>40</v>
      </c>
      <c r="B41" s="103" t="s">
        <v>41</v>
      </c>
      <c r="C41" s="23">
        <v>1</v>
      </c>
      <c r="D41" s="23">
        <v>1</v>
      </c>
      <c r="E41" s="23">
        <v>1</v>
      </c>
      <c r="F41" s="52"/>
      <c r="G41" s="23"/>
      <c r="H41" s="26">
        <f t="shared" si="0"/>
        <v>3</v>
      </c>
      <c r="I41" s="103" t="s">
        <v>18</v>
      </c>
    </row>
    <row r="42" spans="1:9" ht="24" customHeight="1" thickBot="1" x14ac:dyDescent="0.3">
      <c r="A42" s="104"/>
      <c r="B42" s="105"/>
      <c r="C42" s="24">
        <f>C41*34</f>
        <v>34</v>
      </c>
      <c r="D42" s="24">
        <f t="shared" ref="D42:E42" si="16">D41*34</f>
        <v>34</v>
      </c>
      <c r="E42" s="24">
        <f t="shared" si="16"/>
        <v>34</v>
      </c>
      <c r="F42" s="53"/>
      <c r="G42" s="24"/>
      <c r="H42" s="11">
        <f t="shared" si="0"/>
        <v>102</v>
      </c>
      <c r="I42" s="105"/>
    </row>
    <row r="43" spans="1:9" ht="24" customHeight="1" x14ac:dyDescent="0.25">
      <c r="A43" s="104"/>
      <c r="B43" s="103" t="s">
        <v>42</v>
      </c>
      <c r="C43" s="23">
        <v>1</v>
      </c>
      <c r="D43" s="23">
        <v>1</v>
      </c>
      <c r="E43" s="23">
        <v>1</v>
      </c>
      <c r="F43" s="52"/>
      <c r="G43" s="23"/>
      <c r="H43" s="26">
        <f t="shared" si="0"/>
        <v>3</v>
      </c>
      <c r="I43" s="7" t="s">
        <v>43</v>
      </c>
    </row>
    <row r="44" spans="1:9" ht="24" customHeight="1" thickBot="1" x14ac:dyDescent="0.3">
      <c r="A44" s="105"/>
      <c r="B44" s="105"/>
      <c r="C44" s="24">
        <f>C43*34</f>
        <v>34</v>
      </c>
      <c r="D44" s="24">
        <f t="shared" ref="D44:E44" si="17">D43*34</f>
        <v>34</v>
      </c>
      <c r="E44" s="24">
        <f t="shared" si="17"/>
        <v>34</v>
      </c>
      <c r="F44" s="53"/>
      <c r="G44" s="24"/>
      <c r="H44" s="11">
        <f t="shared" si="0"/>
        <v>102</v>
      </c>
      <c r="I44" s="9" t="s">
        <v>44</v>
      </c>
    </row>
    <row r="45" spans="1:9" ht="24" customHeight="1" x14ac:dyDescent="0.25">
      <c r="A45" s="124" t="s">
        <v>45</v>
      </c>
      <c r="B45" s="103" t="s">
        <v>81</v>
      </c>
      <c r="C45" s="23">
        <v>1</v>
      </c>
      <c r="D45" s="23">
        <v>1</v>
      </c>
      <c r="E45" s="23">
        <v>1</v>
      </c>
      <c r="F45" s="49">
        <v>1</v>
      </c>
      <c r="G45" s="23">
        <v>1</v>
      </c>
      <c r="H45" s="26">
        <f t="shared" si="0"/>
        <v>5</v>
      </c>
      <c r="I45" s="103" t="s">
        <v>44</v>
      </c>
    </row>
    <row r="46" spans="1:9" ht="24" customHeight="1" thickBot="1" x14ac:dyDescent="0.3">
      <c r="A46" s="125"/>
      <c r="B46" s="105"/>
      <c r="C46" s="28">
        <f>C45*34</f>
        <v>34</v>
      </c>
      <c r="D46" s="28">
        <f t="shared" ref="D46:F46" si="18">D45*34</f>
        <v>34</v>
      </c>
      <c r="E46" s="28">
        <f t="shared" si="18"/>
        <v>34</v>
      </c>
      <c r="F46" s="28">
        <f t="shared" si="18"/>
        <v>34</v>
      </c>
      <c r="G46" s="24">
        <f>G45*33</f>
        <v>33</v>
      </c>
      <c r="H46" s="11">
        <f t="shared" si="0"/>
        <v>169</v>
      </c>
      <c r="I46" s="105"/>
    </row>
    <row r="47" spans="1:9" ht="24" customHeight="1" x14ac:dyDescent="0.25">
      <c r="A47" s="103" t="s">
        <v>84</v>
      </c>
      <c r="B47" s="103" t="s">
        <v>47</v>
      </c>
      <c r="C47" s="23">
        <v>2</v>
      </c>
      <c r="D47" s="23">
        <v>2</v>
      </c>
      <c r="E47" s="23">
        <v>2</v>
      </c>
      <c r="F47" s="23">
        <v>2</v>
      </c>
      <c r="G47" s="23">
        <v>2</v>
      </c>
      <c r="H47" s="26">
        <f t="shared" si="0"/>
        <v>10</v>
      </c>
      <c r="I47" s="130" t="s">
        <v>48</v>
      </c>
    </row>
    <row r="48" spans="1:9" ht="24" customHeight="1" thickBot="1" x14ac:dyDescent="0.3">
      <c r="A48" s="104"/>
      <c r="B48" s="105"/>
      <c r="C48" s="24">
        <f>C47*34</f>
        <v>68</v>
      </c>
      <c r="D48" s="24">
        <f t="shared" ref="D48:F48" si="19">D47*34</f>
        <v>68</v>
      </c>
      <c r="E48" s="24">
        <f t="shared" si="19"/>
        <v>68</v>
      </c>
      <c r="F48" s="24">
        <f t="shared" si="19"/>
        <v>68</v>
      </c>
      <c r="G48" s="24">
        <f>G47*33</f>
        <v>66</v>
      </c>
      <c r="H48" s="11">
        <f t="shared" si="0"/>
        <v>338</v>
      </c>
      <c r="I48" s="131"/>
    </row>
    <row r="49" spans="1:9" ht="24" customHeight="1" x14ac:dyDescent="0.25">
      <c r="A49" s="104"/>
      <c r="B49" s="103" t="s">
        <v>83</v>
      </c>
      <c r="C49" s="17"/>
      <c r="D49" s="17"/>
      <c r="E49" s="17"/>
      <c r="F49" s="17">
        <v>1</v>
      </c>
      <c r="G49" s="17">
        <v>1</v>
      </c>
      <c r="H49" s="26">
        <f t="shared" si="0"/>
        <v>2</v>
      </c>
      <c r="I49" s="103" t="s">
        <v>18</v>
      </c>
    </row>
    <row r="50" spans="1:9" ht="42.75" customHeight="1" thickBot="1" x14ac:dyDescent="0.3">
      <c r="A50" s="105"/>
      <c r="B50" s="105"/>
      <c r="C50" s="24">
        <f>C49*34</f>
        <v>0</v>
      </c>
      <c r="D50" s="24">
        <f t="shared" ref="D50:F50" si="20">D49*34</f>
        <v>0</v>
      </c>
      <c r="E50" s="24">
        <f t="shared" si="20"/>
        <v>0</v>
      </c>
      <c r="F50" s="24">
        <f t="shared" si="20"/>
        <v>34</v>
      </c>
      <c r="G50" s="24">
        <f>G49*33</f>
        <v>33</v>
      </c>
      <c r="H50" s="11">
        <f t="shared" si="0"/>
        <v>67</v>
      </c>
      <c r="I50" s="105"/>
    </row>
    <row r="51" spans="1:9" ht="24" customHeight="1" x14ac:dyDescent="0.25">
      <c r="A51" s="124" t="s">
        <v>49</v>
      </c>
      <c r="B51" s="103" t="s">
        <v>49</v>
      </c>
      <c r="C51" s="17">
        <v>1</v>
      </c>
      <c r="D51" s="17"/>
      <c r="E51" s="17"/>
      <c r="F51" s="17"/>
      <c r="G51" s="17"/>
      <c r="H51" s="26">
        <f t="shared" si="0"/>
        <v>1</v>
      </c>
      <c r="I51" s="103" t="s">
        <v>50</v>
      </c>
    </row>
    <row r="52" spans="1:9" ht="24" customHeight="1" thickBot="1" x14ac:dyDescent="0.3">
      <c r="A52" s="125"/>
      <c r="B52" s="105"/>
      <c r="C52" s="24">
        <f>C51*34</f>
        <v>34</v>
      </c>
      <c r="D52" s="16"/>
      <c r="E52" s="16"/>
      <c r="F52" s="16"/>
      <c r="G52" s="16"/>
      <c r="H52" s="11">
        <f t="shared" si="0"/>
        <v>34</v>
      </c>
      <c r="I52" s="105"/>
    </row>
    <row r="53" spans="1:9" ht="24" customHeight="1" thickBot="1" x14ac:dyDescent="0.3">
      <c r="A53" s="134" t="s">
        <v>60</v>
      </c>
      <c r="B53" s="124"/>
      <c r="C53" s="43">
        <f>SUM(C7,C9,C11,C13,C15,C17,C19,C21,C23,C25,C27,C29,C31,C33,C35,C37,C39,C41,C43,C45,C47,C49,C51)</f>
        <v>21</v>
      </c>
      <c r="D53" s="43">
        <f t="shared" ref="D53:H53" si="21">SUM(D7,D9,D11,D13,D15,D17,D19,D21,D23,D25,D27,D29,D31,D33,D35,D37,D39,D41,D43,D45,D47,D49,D51)</f>
        <v>20</v>
      </c>
      <c r="E53" s="43">
        <f t="shared" si="21"/>
        <v>22</v>
      </c>
      <c r="F53" s="43">
        <f t="shared" si="21"/>
        <v>22</v>
      </c>
      <c r="G53" s="43">
        <f t="shared" si="21"/>
        <v>23</v>
      </c>
      <c r="H53" s="43">
        <f t="shared" si="21"/>
        <v>108</v>
      </c>
      <c r="I53" s="9"/>
    </row>
    <row r="54" spans="1:9" ht="24" customHeight="1" thickBot="1" x14ac:dyDescent="0.3">
      <c r="A54" s="135"/>
      <c r="B54" s="125"/>
      <c r="C54" s="54">
        <f>SUM(C8,C10,C12,C14,C16,C18,C20,C22,C24,C26,C28,C30,C32,C34,C36,C38,C40,C42,C44,C46,C48,C50,C52)</f>
        <v>714</v>
      </c>
      <c r="D54" s="54">
        <f t="shared" ref="D54:H54" si="22">SUM(D8,D10,D12,D14,D16,D18,D20,D22,D24,D26,D28,D30,D32,D34,D36,D38,D40,D42,D44,D46,D48,D50,D52)</f>
        <v>680</v>
      </c>
      <c r="E54" s="54">
        <f t="shared" si="22"/>
        <v>748</v>
      </c>
      <c r="F54" s="54">
        <f t="shared" si="22"/>
        <v>748</v>
      </c>
      <c r="G54" s="54">
        <f t="shared" si="22"/>
        <v>759</v>
      </c>
      <c r="H54" s="54">
        <f t="shared" si="22"/>
        <v>3649</v>
      </c>
      <c r="I54" s="29"/>
    </row>
    <row r="55" spans="1:9" ht="24" customHeight="1" thickBot="1" x14ac:dyDescent="0.3">
      <c r="A55" s="132" t="s">
        <v>61</v>
      </c>
      <c r="B55" s="133"/>
      <c r="C55" s="19" t="s">
        <v>4</v>
      </c>
      <c r="D55" s="19" t="s">
        <v>5</v>
      </c>
      <c r="E55" s="19" t="s">
        <v>6</v>
      </c>
      <c r="F55" s="19" t="s">
        <v>7</v>
      </c>
      <c r="G55" s="19" t="s">
        <v>8</v>
      </c>
      <c r="H55" s="1" t="s">
        <v>62</v>
      </c>
      <c r="I55" s="9"/>
    </row>
    <row r="56" spans="1:9" ht="24" customHeight="1" x14ac:dyDescent="0.25">
      <c r="A56" s="124" t="s">
        <v>63</v>
      </c>
      <c r="B56" s="127" t="s">
        <v>52</v>
      </c>
      <c r="C56" s="23"/>
      <c r="D56" s="23">
        <v>1</v>
      </c>
      <c r="E56" s="23"/>
      <c r="F56" s="23"/>
      <c r="G56" s="23"/>
      <c r="H56" s="30">
        <f>SUM(C56:G56)</f>
        <v>1</v>
      </c>
      <c r="I56" s="116" t="s">
        <v>53</v>
      </c>
    </row>
    <row r="57" spans="1:9" ht="24" customHeight="1" thickBot="1" x14ac:dyDescent="0.3">
      <c r="A57" s="129"/>
      <c r="B57" s="147"/>
      <c r="C57" s="24">
        <f>C56*34</f>
        <v>0</v>
      </c>
      <c r="D57" s="24">
        <f t="shared" ref="D57:F57" si="23">D56*34</f>
        <v>34</v>
      </c>
      <c r="E57" s="24">
        <f t="shared" si="23"/>
        <v>0</v>
      </c>
      <c r="F57" s="24">
        <f t="shared" si="23"/>
        <v>0</v>
      </c>
      <c r="G57" s="24">
        <f>G56*33</f>
        <v>0</v>
      </c>
      <c r="H57" s="35">
        <f t="shared" ref="H57:H83" si="24">SUM(C57:G57)</f>
        <v>34</v>
      </c>
      <c r="I57" s="126"/>
    </row>
    <row r="58" spans="1:9" ht="24" customHeight="1" x14ac:dyDescent="0.25">
      <c r="A58" s="129"/>
      <c r="B58" s="103" t="s">
        <v>68</v>
      </c>
      <c r="C58" s="17"/>
      <c r="D58" s="17"/>
      <c r="E58" s="17"/>
      <c r="F58" s="17"/>
      <c r="G58" s="17">
        <v>0.5</v>
      </c>
      <c r="H58" s="55">
        <f t="shared" si="24"/>
        <v>0.5</v>
      </c>
      <c r="I58" s="116"/>
    </row>
    <row r="59" spans="1:9" ht="24" customHeight="1" thickBot="1" x14ac:dyDescent="0.3">
      <c r="A59" s="129"/>
      <c r="B59" s="105"/>
      <c r="C59" s="24">
        <f>C58*34</f>
        <v>0</v>
      </c>
      <c r="D59" s="16">
        <f t="shared" ref="D59:F59" si="25">D58*34</f>
        <v>0</v>
      </c>
      <c r="E59" s="16">
        <f t="shared" si="25"/>
        <v>0</v>
      </c>
      <c r="F59" s="16">
        <f t="shared" si="25"/>
        <v>0</v>
      </c>
      <c r="G59" s="16">
        <f>G58*33</f>
        <v>16.5</v>
      </c>
      <c r="H59" s="35">
        <f t="shared" si="24"/>
        <v>16.5</v>
      </c>
      <c r="I59" s="117"/>
    </row>
    <row r="60" spans="1:9" ht="24" customHeight="1" x14ac:dyDescent="0.25">
      <c r="A60" s="124" t="s">
        <v>20</v>
      </c>
      <c r="B60" s="103" t="s">
        <v>21</v>
      </c>
      <c r="C60" s="17">
        <v>2</v>
      </c>
      <c r="D60" s="17">
        <v>2</v>
      </c>
      <c r="E60" s="17">
        <v>1</v>
      </c>
      <c r="F60" s="17"/>
      <c r="G60" s="17"/>
      <c r="H60" s="30">
        <f t="shared" si="24"/>
        <v>5</v>
      </c>
      <c r="I60" s="116" t="s">
        <v>25</v>
      </c>
    </row>
    <row r="61" spans="1:9" ht="24" customHeight="1" thickBot="1" x14ac:dyDescent="0.3">
      <c r="A61" s="129"/>
      <c r="B61" s="105"/>
      <c r="C61" s="24">
        <f>C60*34</f>
        <v>68</v>
      </c>
      <c r="D61" s="16">
        <f t="shared" ref="D61:F61" si="26">D60*34</f>
        <v>68</v>
      </c>
      <c r="E61" s="16">
        <f t="shared" si="26"/>
        <v>34</v>
      </c>
      <c r="F61" s="16">
        <f t="shared" si="26"/>
        <v>0</v>
      </c>
      <c r="G61" s="16">
        <f>G60*33</f>
        <v>0</v>
      </c>
      <c r="H61" s="35">
        <f t="shared" si="24"/>
        <v>170</v>
      </c>
      <c r="I61" s="117"/>
    </row>
    <row r="62" spans="1:9" ht="24" customHeight="1" x14ac:dyDescent="0.25">
      <c r="A62" s="129"/>
      <c r="B62" s="103" t="s">
        <v>22</v>
      </c>
      <c r="C62" s="23"/>
      <c r="D62" s="23"/>
      <c r="E62" s="23">
        <v>1</v>
      </c>
      <c r="F62" s="23">
        <v>1</v>
      </c>
      <c r="G62" s="23">
        <v>1</v>
      </c>
      <c r="H62" s="30">
        <f t="shared" si="24"/>
        <v>3</v>
      </c>
      <c r="I62" s="116" t="s">
        <v>54</v>
      </c>
    </row>
    <row r="63" spans="1:9" ht="24" customHeight="1" thickBot="1" x14ac:dyDescent="0.3">
      <c r="A63" s="129"/>
      <c r="B63" s="105"/>
      <c r="C63" s="24"/>
      <c r="D63" s="24"/>
      <c r="E63" s="24">
        <f>E62*34</f>
        <v>34</v>
      </c>
      <c r="F63" s="24">
        <f t="shared" ref="F63" si="27">F62*34</f>
        <v>34</v>
      </c>
      <c r="G63" s="24">
        <f>G62*33</f>
        <v>33</v>
      </c>
      <c r="H63" s="35">
        <f t="shared" si="24"/>
        <v>101</v>
      </c>
      <c r="I63" s="117"/>
    </row>
    <row r="64" spans="1:9" ht="24" customHeight="1" x14ac:dyDescent="0.25">
      <c r="A64" s="103" t="s">
        <v>45</v>
      </c>
      <c r="B64" s="103" t="s">
        <v>45</v>
      </c>
      <c r="C64" s="17">
        <v>1</v>
      </c>
      <c r="D64" s="17">
        <v>1</v>
      </c>
      <c r="E64" s="17">
        <v>1</v>
      </c>
      <c r="F64" s="17"/>
      <c r="G64" s="17"/>
      <c r="H64" s="30">
        <f t="shared" si="24"/>
        <v>3</v>
      </c>
      <c r="I64" s="116" t="s">
        <v>44</v>
      </c>
    </row>
    <row r="65" spans="1:9" ht="24" customHeight="1" thickBot="1" x14ac:dyDescent="0.3">
      <c r="A65" s="105"/>
      <c r="B65" s="105"/>
      <c r="C65" s="24">
        <f>C64*34</f>
        <v>34</v>
      </c>
      <c r="D65" s="16">
        <f t="shared" ref="D65:F65" si="28">D64*34</f>
        <v>34</v>
      </c>
      <c r="E65" s="16">
        <f t="shared" si="28"/>
        <v>34</v>
      </c>
      <c r="F65" s="16">
        <f t="shared" si="28"/>
        <v>0</v>
      </c>
      <c r="G65" s="16">
        <f>G64*33</f>
        <v>0</v>
      </c>
      <c r="H65" s="35">
        <f t="shared" si="24"/>
        <v>102</v>
      </c>
      <c r="I65" s="117"/>
    </row>
    <row r="66" spans="1:9" ht="24" customHeight="1" x14ac:dyDescent="0.25">
      <c r="A66" s="124" t="s">
        <v>11</v>
      </c>
      <c r="B66" s="103" t="s">
        <v>12</v>
      </c>
      <c r="C66" s="17">
        <v>1</v>
      </c>
      <c r="D66" s="17">
        <v>1</v>
      </c>
      <c r="E66" s="17">
        <v>2</v>
      </c>
      <c r="F66" s="17">
        <v>1</v>
      </c>
      <c r="G66" s="17">
        <v>2</v>
      </c>
      <c r="H66" s="30">
        <f t="shared" si="24"/>
        <v>7</v>
      </c>
      <c r="I66" s="116" t="s">
        <v>13</v>
      </c>
    </row>
    <row r="67" spans="1:9" ht="24" customHeight="1" thickBot="1" x14ac:dyDescent="0.3">
      <c r="A67" s="129"/>
      <c r="B67" s="105"/>
      <c r="C67" s="36">
        <f>C66*34</f>
        <v>34</v>
      </c>
      <c r="D67" s="31">
        <f t="shared" ref="D67:F67" si="29">D66*34</f>
        <v>34</v>
      </c>
      <c r="E67" s="31">
        <f t="shared" si="29"/>
        <v>68</v>
      </c>
      <c r="F67" s="31">
        <f t="shared" si="29"/>
        <v>34</v>
      </c>
      <c r="G67" s="31">
        <f>G66*33</f>
        <v>66</v>
      </c>
      <c r="H67" s="35">
        <f t="shared" si="24"/>
        <v>236</v>
      </c>
      <c r="I67" s="117"/>
    </row>
    <row r="68" spans="1:9" ht="24" customHeight="1" x14ac:dyDescent="0.25">
      <c r="A68" s="129"/>
      <c r="B68" s="103" t="s">
        <v>14</v>
      </c>
      <c r="C68" s="58"/>
      <c r="D68" s="17"/>
      <c r="E68" s="17"/>
      <c r="F68" s="17">
        <v>1</v>
      </c>
      <c r="G68" s="17">
        <v>1</v>
      </c>
      <c r="H68" s="30">
        <f t="shared" si="24"/>
        <v>2</v>
      </c>
      <c r="I68" s="116" t="s">
        <v>55</v>
      </c>
    </row>
    <row r="69" spans="1:9" ht="24" customHeight="1" thickBot="1" x14ac:dyDescent="0.3">
      <c r="A69" s="125"/>
      <c r="B69" s="105"/>
      <c r="C69" s="24">
        <f>C68*34</f>
        <v>0</v>
      </c>
      <c r="D69" s="16">
        <f t="shared" ref="D69:F69" si="30">D68*34</f>
        <v>0</v>
      </c>
      <c r="E69" s="16">
        <f t="shared" si="30"/>
        <v>0</v>
      </c>
      <c r="F69" s="16">
        <f t="shared" si="30"/>
        <v>34</v>
      </c>
      <c r="G69" s="16">
        <f>G68*33</f>
        <v>33</v>
      </c>
      <c r="H69" s="35">
        <f t="shared" si="24"/>
        <v>67</v>
      </c>
      <c r="I69" s="117"/>
    </row>
    <row r="70" spans="1:9" ht="24" customHeight="1" x14ac:dyDescent="0.25">
      <c r="A70" s="124" t="s">
        <v>16</v>
      </c>
      <c r="B70" s="7" t="s">
        <v>16</v>
      </c>
      <c r="C70" s="23">
        <v>2</v>
      </c>
      <c r="D70" s="23">
        <v>2</v>
      </c>
      <c r="E70" s="23">
        <v>2</v>
      </c>
      <c r="F70" s="23">
        <v>1</v>
      </c>
      <c r="G70" s="23">
        <v>1</v>
      </c>
      <c r="H70" s="30">
        <f t="shared" si="24"/>
        <v>8</v>
      </c>
      <c r="I70" s="116" t="s">
        <v>50</v>
      </c>
    </row>
    <row r="71" spans="1:9" ht="24" customHeight="1" thickBot="1" x14ac:dyDescent="0.3">
      <c r="A71" s="125"/>
      <c r="B71" s="3" t="s">
        <v>56</v>
      </c>
      <c r="C71" s="24">
        <f>C70*34</f>
        <v>68</v>
      </c>
      <c r="D71" s="24">
        <f t="shared" ref="D71:F71" si="31">D70*34</f>
        <v>68</v>
      </c>
      <c r="E71" s="24">
        <f t="shared" si="31"/>
        <v>68</v>
      </c>
      <c r="F71" s="24">
        <f t="shared" si="31"/>
        <v>34</v>
      </c>
      <c r="G71" s="24">
        <f>G70*33</f>
        <v>33</v>
      </c>
      <c r="H71" s="35">
        <f t="shared" si="24"/>
        <v>271</v>
      </c>
      <c r="I71" s="117"/>
    </row>
    <row r="72" spans="1:9" ht="24" customHeight="1" x14ac:dyDescent="0.25">
      <c r="A72" s="124" t="s">
        <v>29</v>
      </c>
      <c r="B72" s="103" t="s">
        <v>34</v>
      </c>
      <c r="C72" s="17"/>
      <c r="D72" s="17"/>
      <c r="E72" s="17">
        <v>1</v>
      </c>
      <c r="F72" s="17">
        <v>1</v>
      </c>
      <c r="G72" s="17">
        <v>1</v>
      </c>
      <c r="H72" s="30">
        <f t="shared" si="24"/>
        <v>3</v>
      </c>
      <c r="I72" s="116" t="s">
        <v>18</v>
      </c>
    </row>
    <row r="73" spans="1:9" ht="24" customHeight="1" thickBot="1" x14ac:dyDescent="0.3">
      <c r="A73" s="129"/>
      <c r="B73" s="105"/>
      <c r="C73" s="24">
        <f>C72*34</f>
        <v>0</v>
      </c>
      <c r="D73" s="16">
        <f t="shared" ref="D73:F73" si="32">D72*34</f>
        <v>0</v>
      </c>
      <c r="E73" s="16">
        <f t="shared" si="32"/>
        <v>34</v>
      </c>
      <c r="F73" s="16">
        <f t="shared" si="32"/>
        <v>34</v>
      </c>
      <c r="G73" s="16">
        <f>G72*33</f>
        <v>33</v>
      </c>
      <c r="H73" s="35">
        <f t="shared" si="24"/>
        <v>101</v>
      </c>
      <c r="I73" s="117"/>
    </row>
    <row r="74" spans="1:9" ht="24" customHeight="1" x14ac:dyDescent="0.25">
      <c r="A74" s="129"/>
      <c r="B74" s="103" t="s">
        <v>30</v>
      </c>
      <c r="C74" s="23">
        <v>1</v>
      </c>
      <c r="D74" s="23">
        <v>1</v>
      </c>
      <c r="E74" s="23">
        <v>1</v>
      </c>
      <c r="F74" s="23">
        <v>1</v>
      </c>
      <c r="G74" s="23">
        <v>0.5</v>
      </c>
      <c r="H74" s="30">
        <f t="shared" si="24"/>
        <v>4.5</v>
      </c>
      <c r="I74" s="116" t="s">
        <v>18</v>
      </c>
    </row>
    <row r="75" spans="1:9" ht="24" customHeight="1" thickBot="1" x14ac:dyDescent="0.3">
      <c r="A75" s="125"/>
      <c r="B75" s="105"/>
      <c r="C75" s="24">
        <f>C74*34</f>
        <v>34</v>
      </c>
      <c r="D75" s="24">
        <f t="shared" ref="D75:F75" si="33">D74*34</f>
        <v>34</v>
      </c>
      <c r="E75" s="24">
        <f t="shared" si="33"/>
        <v>34</v>
      </c>
      <c r="F75" s="24">
        <f t="shared" si="33"/>
        <v>34</v>
      </c>
      <c r="G75" s="24">
        <f>G74*33</f>
        <v>16.5</v>
      </c>
      <c r="H75" s="35">
        <f t="shared" si="24"/>
        <v>152.5</v>
      </c>
      <c r="I75" s="117"/>
    </row>
    <row r="76" spans="1:9" ht="24" customHeight="1" x14ac:dyDescent="0.25">
      <c r="A76" s="124" t="s">
        <v>36</v>
      </c>
      <c r="B76" s="103" t="s">
        <v>39</v>
      </c>
      <c r="C76" s="17"/>
      <c r="D76" s="17"/>
      <c r="E76" s="17">
        <v>1</v>
      </c>
      <c r="F76" s="17">
        <v>1</v>
      </c>
      <c r="G76" s="17">
        <v>1</v>
      </c>
      <c r="H76" s="30">
        <f t="shared" si="24"/>
        <v>3</v>
      </c>
      <c r="I76" s="116" t="s">
        <v>54</v>
      </c>
    </row>
    <row r="77" spans="1:9" ht="24" customHeight="1" thickBot="1" x14ac:dyDescent="0.3">
      <c r="A77" s="129"/>
      <c r="B77" s="105"/>
      <c r="C77" s="24"/>
      <c r="D77" s="16"/>
      <c r="E77" s="16">
        <f>E76*34</f>
        <v>34</v>
      </c>
      <c r="F77" s="16">
        <f t="shared" ref="F77" si="34">F76*34</f>
        <v>34</v>
      </c>
      <c r="G77" s="16">
        <f>G76*33</f>
        <v>33</v>
      </c>
      <c r="H77" s="35">
        <f t="shared" si="24"/>
        <v>101</v>
      </c>
      <c r="I77" s="117"/>
    </row>
    <row r="78" spans="1:9" ht="24" customHeight="1" x14ac:dyDescent="0.25">
      <c r="A78" s="129"/>
      <c r="B78" s="103" t="s">
        <v>38</v>
      </c>
      <c r="C78" s="17"/>
      <c r="D78" s="17"/>
      <c r="E78" s="17"/>
      <c r="F78" s="17">
        <v>1</v>
      </c>
      <c r="G78" s="17">
        <v>1</v>
      </c>
      <c r="H78" s="30">
        <f t="shared" si="24"/>
        <v>2</v>
      </c>
      <c r="I78" s="116" t="s">
        <v>54</v>
      </c>
    </row>
    <row r="79" spans="1:9" ht="24" customHeight="1" thickBot="1" x14ac:dyDescent="0.3">
      <c r="A79" s="129"/>
      <c r="B79" s="105"/>
      <c r="C79" s="24"/>
      <c r="D79" s="16"/>
      <c r="E79" s="16"/>
      <c r="F79" s="16">
        <f>F78*34</f>
        <v>34</v>
      </c>
      <c r="G79" s="16">
        <f>G78*33</f>
        <v>33</v>
      </c>
      <c r="H79" s="35">
        <f t="shared" si="24"/>
        <v>67</v>
      </c>
      <c r="I79" s="117"/>
    </row>
    <row r="80" spans="1:9" ht="24" customHeight="1" x14ac:dyDescent="0.25">
      <c r="A80" s="129"/>
      <c r="B80" s="103" t="s">
        <v>37</v>
      </c>
      <c r="C80" s="17"/>
      <c r="D80" s="17"/>
      <c r="E80" s="17"/>
      <c r="F80" s="17">
        <v>1</v>
      </c>
      <c r="G80" s="17">
        <v>1</v>
      </c>
      <c r="H80" s="30">
        <f t="shared" si="24"/>
        <v>2</v>
      </c>
      <c r="I80" s="116" t="s">
        <v>57</v>
      </c>
    </row>
    <row r="81" spans="1:9" ht="24" customHeight="1" thickBot="1" x14ac:dyDescent="0.3">
      <c r="A81" s="125"/>
      <c r="B81" s="105"/>
      <c r="C81" s="24">
        <f>C80*34</f>
        <v>0</v>
      </c>
      <c r="D81" s="16">
        <f t="shared" ref="D81:F81" si="35">D80*34</f>
        <v>0</v>
      </c>
      <c r="E81" s="16">
        <f t="shared" si="35"/>
        <v>0</v>
      </c>
      <c r="F81" s="16">
        <f t="shared" si="35"/>
        <v>34</v>
      </c>
      <c r="G81" s="16">
        <f>G80*33</f>
        <v>33</v>
      </c>
      <c r="H81" s="35">
        <f t="shared" si="24"/>
        <v>67</v>
      </c>
      <c r="I81" s="117"/>
    </row>
    <row r="82" spans="1:9" ht="24" customHeight="1" thickBot="1" x14ac:dyDescent="0.3">
      <c r="A82" s="118"/>
      <c r="B82" s="120" t="s">
        <v>51</v>
      </c>
      <c r="C82" s="59">
        <f>SUM(C56,C58,C60,C62,C64,C66,C68,C70,C72,C74,C76,C78,C80)</f>
        <v>7</v>
      </c>
      <c r="D82" s="59">
        <f t="shared" ref="D82:G82" si="36">SUM(D56,D58,D60,D62,D64,D66,D68,D70,D72,D74,D76,D78,D80)</f>
        <v>8</v>
      </c>
      <c r="E82" s="59">
        <f t="shared" si="36"/>
        <v>10</v>
      </c>
      <c r="F82" s="59">
        <f t="shared" si="36"/>
        <v>9</v>
      </c>
      <c r="G82" s="59">
        <f t="shared" si="36"/>
        <v>10</v>
      </c>
      <c r="H82" s="30">
        <f t="shared" si="24"/>
        <v>44</v>
      </c>
      <c r="I82" s="122"/>
    </row>
    <row r="83" spans="1:9" ht="24" customHeight="1" thickBot="1" x14ac:dyDescent="0.3">
      <c r="A83" s="119"/>
      <c r="B83" s="121"/>
      <c r="C83" s="59">
        <f>SUM(C57,C59,C61,C63,C65,C67,C69,C71,C73,C75,C77,C79,C81)</f>
        <v>238</v>
      </c>
      <c r="D83" s="59">
        <f t="shared" ref="D83:G83" si="37">SUM(D57,D59,D61,D63,D65,D67,D69,D71,D73,D75,D77,D79,D81)</f>
        <v>272</v>
      </c>
      <c r="E83" s="59">
        <f t="shared" si="37"/>
        <v>340</v>
      </c>
      <c r="F83" s="59">
        <f t="shared" si="37"/>
        <v>306</v>
      </c>
      <c r="G83" s="59">
        <f t="shared" si="37"/>
        <v>330</v>
      </c>
      <c r="H83" s="37">
        <f t="shared" si="24"/>
        <v>1486</v>
      </c>
      <c r="I83" s="123"/>
    </row>
    <row r="84" spans="1:9" ht="24" customHeight="1" thickBot="1" x14ac:dyDescent="0.3">
      <c r="A84" s="137"/>
      <c r="B84" s="107" t="s">
        <v>58</v>
      </c>
      <c r="C84" s="60">
        <f t="shared" ref="C84:H85" si="38">SUM(C53,C82)</f>
        <v>28</v>
      </c>
      <c r="D84" s="60">
        <f t="shared" si="38"/>
        <v>28</v>
      </c>
      <c r="E84" s="60">
        <f t="shared" si="38"/>
        <v>32</v>
      </c>
      <c r="F84" s="60">
        <f t="shared" si="38"/>
        <v>31</v>
      </c>
      <c r="G84" s="60">
        <f t="shared" si="38"/>
        <v>33</v>
      </c>
      <c r="H84" s="60">
        <f t="shared" si="38"/>
        <v>152</v>
      </c>
      <c r="I84" s="140"/>
    </row>
    <row r="85" spans="1:9" ht="24" customHeight="1" thickBot="1" x14ac:dyDescent="0.3">
      <c r="A85" s="138"/>
      <c r="B85" s="136"/>
      <c r="C85" s="61">
        <f t="shared" si="38"/>
        <v>952</v>
      </c>
      <c r="D85" s="62">
        <f t="shared" si="38"/>
        <v>952</v>
      </c>
      <c r="E85" s="62">
        <f t="shared" si="38"/>
        <v>1088</v>
      </c>
      <c r="F85" s="62">
        <f t="shared" si="38"/>
        <v>1054</v>
      </c>
      <c r="G85" s="62">
        <f t="shared" si="38"/>
        <v>1089</v>
      </c>
      <c r="H85" s="62">
        <f t="shared" si="38"/>
        <v>5135</v>
      </c>
      <c r="I85" s="141"/>
    </row>
    <row r="86" spans="1:9" ht="24" customHeight="1" x14ac:dyDescent="0.25">
      <c r="A86" s="138"/>
      <c r="B86" s="4" t="s">
        <v>59</v>
      </c>
      <c r="C86" s="38"/>
      <c r="D86" s="38"/>
      <c r="E86" s="38">
        <v>32</v>
      </c>
      <c r="F86" s="39"/>
      <c r="G86" s="39">
        <v>1089</v>
      </c>
      <c r="H86" s="142">
        <v>5203</v>
      </c>
      <c r="I86" s="143"/>
    </row>
    <row r="87" spans="1:9" ht="24" customHeight="1" thickBot="1" x14ac:dyDescent="0.3">
      <c r="A87" s="139"/>
      <c r="B87" s="13"/>
      <c r="C87" s="40">
        <v>29</v>
      </c>
      <c r="D87" s="40">
        <v>30</v>
      </c>
      <c r="E87" s="41"/>
      <c r="F87" s="40">
        <v>33</v>
      </c>
      <c r="G87" s="40">
        <v>33</v>
      </c>
      <c r="H87" s="144"/>
      <c r="I87" s="145"/>
    </row>
    <row r="88" spans="1:9" ht="15.75" x14ac:dyDescent="0.25">
      <c r="A88" s="115"/>
      <c r="B88" s="115"/>
      <c r="C88" s="115"/>
      <c r="D88" s="115"/>
      <c r="E88" s="115"/>
      <c r="F88" s="10"/>
      <c r="G88" s="10"/>
      <c r="H88" s="10"/>
      <c r="I88" s="10"/>
    </row>
  </sheetData>
  <mergeCells count="96">
    <mergeCell ref="A88:E88"/>
    <mergeCell ref="A82:A83"/>
    <mergeCell ref="B82:B83"/>
    <mergeCell ref="I82:I83"/>
    <mergeCell ref="A84:A87"/>
    <mergeCell ref="B84:B85"/>
    <mergeCell ref="I84:I85"/>
    <mergeCell ref="H86:I86"/>
    <mergeCell ref="H87:I87"/>
    <mergeCell ref="A76:A81"/>
    <mergeCell ref="B76:B77"/>
    <mergeCell ref="I76:I77"/>
    <mergeCell ref="B78:B79"/>
    <mergeCell ref="I78:I79"/>
    <mergeCell ref="B80:B81"/>
    <mergeCell ref="I80:I81"/>
    <mergeCell ref="A70:A71"/>
    <mergeCell ref="I70:I71"/>
    <mergeCell ref="A72:A75"/>
    <mergeCell ref="B72:B73"/>
    <mergeCell ref="I72:I73"/>
    <mergeCell ref="B74:B75"/>
    <mergeCell ref="I74:I75"/>
    <mergeCell ref="A64:A65"/>
    <mergeCell ref="B64:B65"/>
    <mergeCell ref="I64:I65"/>
    <mergeCell ref="A60:A63"/>
    <mergeCell ref="B60:B61"/>
    <mergeCell ref="I60:I61"/>
    <mergeCell ref="B62:B63"/>
    <mergeCell ref="I62:I63"/>
    <mergeCell ref="A66:A69"/>
    <mergeCell ref="B66:B67"/>
    <mergeCell ref="I66:I67"/>
    <mergeCell ref="B68:B69"/>
    <mergeCell ref="I68:I69"/>
    <mergeCell ref="A53:B54"/>
    <mergeCell ref="A55:B55"/>
    <mergeCell ref="B56:B57"/>
    <mergeCell ref="I56:I57"/>
    <mergeCell ref="A56:A59"/>
    <mergeCell ref="B58:B59"/>
    <mergeCell ref="I58:I59"/>
    <mergeCell ref="A51:A52"/>
    <mergeCell ref="B51:B52"/>
    <mergeCell ref="I51:I52"/>
    <mergeCell ref="A41:A44"/>
    <mergeCell ref="B41:B42"/>
    <mergeCell ref="I41:I42"/>
    <mergeCell ref="B43:B44"/>
    <mergeCell ref="A45:A46"/>
    <mergeCell ref="B45:B46"/>
    <mergeCell ref="I45:I46"/>
    <mergeCell ref="A47:A50"/>
    <mergeCell ref="B47:B48"/>
    <mergeCell ref="I47:I48"/>
    <mergeCell ref="B49:B50"/>
    <mergeCell ref="I49:I50"/>
    <mergeCell ref="A29:A34"/>
    <mergeCell ref="B29:B30"/>
    <mergeCell ref="B31:B32"/>
    <mergeCell ref="B33:B34"/>
    <mergeCell ref="A35:A40"/>
    <mergeCell ref="B35:B36"/>
    <mergeCell ref="B37:B38"/>
    <mergeCell ref="B39:B40"/>
    <mergeCell ref="I27:I28"/>
    <mergeCell ref="I19:I20"/>
    <mergeCell ref="I21:I22"/>
    <mergeCell ref="I23:I24"/>
    <mergeCell ref="B15:B16"/>
    <mergeCell ref="B17:B18"/>
    <mergeCell ref="I17:I18"/>
    <mergeCell ref="A19:A28"/>
    <mergeCell ref="B19:B20"/>
    <mergeCell ref="B21:B22"/>
    <mergeCell ref="B23:B24"/>
    <mergeCell ref="B25:B26"/>
    <mergeCell ref="B27:B28"/>
    <mergeCell ref="A1:I3"/>
    <mergeCell ref="A4:A5"/>
    <mergeCell ref="B4:B5"/>
    <mergeCell ref="C4:H4"/>
    <mergeCell ref="I4:I5"/>
    <mergeCell ref="A15:A18"/>
    <mergeCell ref="A7:A10"/>
    <mergeCell ref="A6:I6"/>
    <mergeCell ref="A11:A14"/>
    <mergeCell ref="B11:B12"/>
    <mergeCell ref="B13:B14"/>
    <mergeCell ref="I11:I12"/>
    <mergeCell ref="I13:I14"/>
    <mergeCell ref="B7:B8"/>
    <mergeCell ref="I7:I8"/>
    <mergeCell ref="B9:B10"/>
    <mergeCell ref="I9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5б ЗПР</vt:lpstr>
      <vt:lpstr>6б ЗПР</vt:lpstr>
      <vt:lpstr>7б ЗПР</vt:lpstr>
      <vt:lpstr>8б ЗПР</vt:lpstr>
      <vt:lpstr>5-9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Тамара</cp:lastModifiedBy>
  <dcterms:created xsi:type="dcterms:W3CDTF">2024-05-31T09:59:41Z</dcterms:created>
  <dcterms:modified xsi:type="dcterms:W3CDTF">2024-09-18T14:56:48Z</dcterms:modified>
</cp:coreProperties>
</file>